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32767" windowWidth="10200" windowHeight="8172" tabRatio="889" activeTab="0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<sst xmlns="http://schemas.openxmlformats.org/spreadsheetml/2006/main" count="763" uniqueCount="393">
  <si>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</si>
  <si>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</si>
  <si>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</si>
  <si>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</si>
  <si>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</si>
  <si>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</si>
  <si>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</si>
  <si>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</si>
  <si>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</si>
  <si>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</si>
  <si>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</si>
  <si>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</si>
  <si>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</si>
  <si>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</si>
  <si>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</si>
  <si>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</si>
  <si>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</si>
  <si>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</si>
  <si>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</si>
  <si>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</si>
  <si>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</si>
  <si>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2014 a mladší (hoši i dívky)</t>
    </r>
  </si>
  <si>
    <t>KRAJSKÝ PŘEBOR V RAPID ŠACHU 2022/2023-  KATEGORIE DO 10 LET (ročník 2013 a ml.)</t>
  </si>
  <si>
    <t>KRAJSKÝ PŘEBOR V RAPID ŠACHU 2022/2023  -  KATEGORIE DO 12 LET (ročník 2011 a ml.)</t>
  </si>
  <si>
    <t xml:space="preserve">Počet postupujících na MČR 2023 stanovený KM ŠSČR dle přepočtu registrovaných hráčů našeho kraje v ŠSČR </t>
  </si>
  <si>
    <t>KRAJSKÝ PŘEBOR V RAPID ŠACHU 2022/2023  -  KATEGORIE DO 18 LET (ročník 2005 a ml.)</t>
  </si>
  <si>
    <t>KRAJSKÝ PŘEBOR V RAPID ŠACHU 2022/2023  -  KATEGORIE DO 14 LET (ročník 2009 a ml.)</t>
  </si>
  <si>
    <t>Martikánová Amálie</t>
  </si>
  <si>
    <t>Beskydská šachová škola z.s.</t>
  </si>
  <si>
    <t>Hamerníková Iris</t>
  </si>
  <si>
    <t>Najdková Laura</t>
  </si>
  <si>
    <t>Tarielašvili Kira</t>
  </si>
  <si>
    <t>Mazurková Viktorie</t>
  </si>
  <si>
    <t>SK Slavia Orlová</t>
  </si>
  <si>
    <t>Šlachtová Jana</t>
  </si>
  <si>
    <t>Šachy Krnov, z.s.</t>
  </si>
  <si>
    <t>Interchess z.s.</t>
  </si>
  <si>
    <t>Gřundělová Gabriela</t>
  </si>
  <si>
    <t>Theisová Kateřina</t>
  </si>
  <si>
    <t>Hanuščáková Adéla</t>
  </si>
  <si>
    <t>Šachy Krnov</t>
  </si>
  <si>
    <t>Štixová Lucie</t>
  </si>
  <si>
    <t>ŠK Šenov</t>
  </si>
  <si>
    <t>Židková Agnes</t>
  </si>
  <si>
    <t>ŠK Slavoj Poruba</t>
  </si>
  <si>
    <t>Havlíčková Valentýna</t>
  </si>
  <si>
    <t>Lysková Alena</t>
  </si>
  <si>
    <t>TJ TŽ Třinec</t>
  </si>
  <si>
    <t>Dvořáková Meda</t>
  </si>
  <si>
    <t>Balatková Lada</t>
  </si>
  <si>
    <t>TJ Slovan Havířov (N)</t>
  </si>
  <si>
    <t>Sláčiková Lucie</t>
  </si>
  <si>
    <t>Buček Vít</t>
  </si>
  <si>
    <t>Kožušník Jan</t>
  </si>
  <si>
    <t>Galia Šimon</t>
  </si>
  <si>
    <t>Dzialo David</t>
  </si>
  <si>
    <t>Šachová škola Bohumín, z.s.</t>
  </si>
  <si>
    <t>Maryniok Filip</t>
  </si>
  <si>
    <t>Novák Šimon</t>
  </si>
  <si>
    <t>Říha Jan</t>
  </si>
  <si>
    <t>Koscielnik Ondřej</t>
  </si>
  <si>
    <t>Iwanuszek Jan</t>
  </si>
  <si>
    <t>Žurek Marek</t>
  </si>
  <si>
    <t>TJ Ostrava</t>
  </si>
  <si>
    <t>Vaněk Jiří</t>
  </si>
  <si>
    <t>Novák Leo</t>
  </si>
  <si>
    <t>ŠO Jiskra Rýmařov</t>
  </si>
  <si>
    <t>TJ Slavoj Český Těšín</t>
  </si>
  <si>
    <t>Švec Vilém</t>
  </si>
  <si>
    <t>Štěpánek Petr</t>
  </si>
  <si>
    <t>Klement Filip</t>
  </si>
  <si>
    <t>Kovařík Adrian</t>
  </si>
  <si>
    <t>Rybár Vojta</t>
  </si>
  <si>
    <t>Sokol Vrbno p/P</t>
  </si>
  <si>
    <t>Bílek Filip</t>
  </si>
  <si>
    <t>Mynář Kryštof</t>
  </si>
  <si>
    <t>Biedrawa An Tuan</t>
  </si>
  <si>
    <t>Vydra David</t>
  </si>
  <si>
    <t>Kolder Vojtěch</t>
  </si>
  <si>
    <t>Horák Patrik</t>
  </si>
  <si>
    <t>Srba Oliver</t>
  </si>
  <si>
    <t>Galužný Matyáš</t>
  </si>
  <si>
    <t>Szolony Maxmilián</t>
  </si>
  <si>
    <t>ŠK TJ Dolní Benešov</t>
  </si>
  <si>
    <t>Pokorný Vojtěch</t>
  </si>
  <si>
    <t>Staněk Tomáš</t>
  </si>
  <si>
    <t>Grobelný Jakub</t>
  </si>
  <si>
    <t>Flídr Jan</t>
  </si>
  <si>
    <t>Glonek Adam</t>
  </si>
  <si>
    <t>TJ Slovan Havířov</t>
  </si>
  <si>
    <t>Burkot Matyáš</t>
  </si>
  <si>
    <t>Šelong Samuel</t>
  </si>
  <si>
    <t>Kadlčík Martin</t>
  </si>
  <si>
    <t>Beskydská šachová škola z.s. (N)</t>
  </si>
  <si>
    <t>Sudacki Jáchym</t>
  </si>
  <si>
    <t>Šachový klub Ostrava-Jih</t>
  </si>
  <si>
    <t>Šachy Krnov, z.s. (N)</t>
  </si>
  <si>
    <t>Jelínek Jakub</t>
  </si>
  <si>
    <t>Klajman Štěpán</t>
  </si>
  <si>
    <t>Bartečková Nikol</t>
  </si>
  <si>
    <t>Lacková Lucie</t>
  </si>
  <si>
    <t>Kadlecová Alena</t>
  </si>
  <si>
    <t>Langner Laura</t>
  </si>
  <si>
    <t>Slavoj Český Těšín</t>
  </si>
  <si>
    <t>Špetlová Stella</t>
  </si>
  <si>
    <t>Theisová Tereza</t>
  </si>
  <si>
    <t>Vyslocká Denisa</t>
  </si>
  <si>
    <t>Szolony Viktorie</t>
  </si>
  <si>
    <t>Raběčná Kristýna</t>
  </si>
  <si>
    <t>Boff Ondřej</t>
  </si>
  <si>
    <t>Koždoň Marek</t>
  </si>
  <si>
    <t>Gřešek Oskar</t>
  </si>
  <si>
    <t>Slezan Opava</t>
  </si>
  <si>
    <t>Walder Hugo</t>
  </si>
  <si>
    <t>Mazurek Richard</t>
  </si>
  <si>
    <t>Krišica Lukáš</t>
  </si>
  <si>
    <t>Žyla Artur</t>
  </si>
  <si>
    <t>Bělocký Daniel</t>
  </si>
  <si>
    <t>Šotek Matěj</t>
  </si>
  <si>
    <t>Mrázek Matouš</t>
  </si>
  <si>
    <t>Formánek Eduard</t>
  </si>
  <si>
    <t>Harvánek Lukáš</t>
  </si>
  <si>
    <t>Jordan Mathias</t>
  </si>
  <si>
    <t>Herentin Matyáš</t>
  </si>
  <si>
    <t>Přikryl Daniel</t>
  </si>
  <si>
    <t>Běťák Michal</t>
  </si>
  <si>
    <t>Čavera Daniel</t>
  </si>
  <si>
    <t>Hanzel Martin</t>
  </si>
  <si>
    <t>Sperlich Sebastián</t>
  </si>
  <si>
    <t>Hendrych Nikolas</t>
  </si>
  <si>
    <t>Kučera Kryštof</t>
  </si>
  <si>
    <t>Jurtík Pavel</t>
  </si>
  <si>
    <t>Krygel Martin</t>
  </si>
  <si>
    <t>Laboj Jakub</t>
  </si>
  <si>
    <t>Žurek Tobiáš</t>
  </si>
  <si>
    <t>Friedl Marek</t>
  </si>
  <si>
    <t>Hartoš René</t>
  </si>
  <si>
    <t>Klimánek František</t>
  </si>
  <si>
    <t>Lumbert Filip</t>
  </si>
  <si>
    <t>Fráňa Jan</t>
  </si>
  <si>
    <t>Holásek Adam</t>
  </si>
  <si>
    <t>Nikonov Dima</t>
  </si>
  <si>
    <t>Rhee Taegyeong</t>
  </si>
  <si>
    <t>Tkacz Artur</t>
  </si>
  <si>
    <t>Kiedroń Krystian</t>
  </si>
  <si>
    <t>Cvilink Tomáš</t>
  </si>
  <si>
    <t>Šelong Daniel</t>
  </si>
  <si>
    <t>Malik Tobiáš</t>
  </si>
  <si>
    <t>Lazar Patrik</t>
  </si>
  <si>
    <t>Petrašek Jan</t>
  </si>
  <si>
    <t>Kolář Ladislav</t>
  </si>
  <si>
    <t>Klepáč Vojtěch</t>
  </si>
  <si>
    <t>Lorek David</t>
  </si>
  <si>
    <t>Zykmund Vojtěch</t>
  </si>
  <si>
    <t>PP (XY) = Přímý postup na MČR 2023 v rapid šachu na základě výsledku z MČR 2022 a postupového klíče ŠSČR (označení kategorie přímého postupu)</t>
  </si>
  <si>
    <t>Mydlář Matěj</t>
  </si>
  <si>
    <t>Šotek Šimon</t>
  </si>
  <si>
    <t>Macošek Alex</t>
  </si>
  <si>
    <t>Brejcha Lukáš</t>
  </si>
  <si>
    <t>Sobek David</t>
  </si>
  <si>
    <t>Kadlec Jaroslav</t>
  </si>
  <si>
    <t>Kusyn Oliver</t>
  </si>
  <si>
    <t>Rotter Dominik</t>
  </si>
  <si>
    <t>Stříž Tadeáš</t>
  </si>
  <si>
    <t>Bala Matěj</t>
  </si>
  <si>
    <t>Jurtík Adam</t>
  </si>
  <si>
    <t>Pleský Maxim</t>
  </si>
  <si>
    <t>Šachový klub Bruntál  z.s.</t>
  </si>
  <si>
    <t>Rybár Matyáš</t>
  </si>
  <si>
    <t>Sokol Vrbno pod Pradědem</t>
  </si>
  <si>
    <t>Sekyra Vojtěch</t>
  </si>
  <si>
    <t>Hulva Denny</t>
  </si>
  <si>
    <t>Trčka Lukáš</t>
  </si>
  <si>
    <t>Jarma Jan</t>
  </si>
  <si>
    <t>Beer Robin</t>
  </si>
  <si>
    <t>Veselý Jan</t>
  </si>
  <si>
    <t>TJ Tatran Město Albrechtice z.s.</t>
  </si>
  <si>
    <t>Lorenc Matěj</t>
  </si>
  <si>
    <t>Janeček Adam</t>
  </si>
  <si>
    <t>Švec Štěpán</t>
  </si>
  <si>
    <t>Šiška Antonín</t>
  </si>
  <si>
    <t>Neuvirt Matěj</t>
  </si>
  <si>
    <t>Czudek Ondřej</t>
  </si>
  <si>
    <t>Stančík Elisej Alexandr</t>
  </si>
  <si>
    <t>Munzar Štěpán</t>
  </si>
  <si>
    <t>Hudecz David</t>
  </si>
  <si>
    <t>Neuvirt Jakub</t>
  </si>
  <si>
    <t>Nytra Eduard</t>
  </si>
  <si>
    <t>Slovák Zdeněk</t>
  </si>
  <si>
    <t>Loskot Jakub</t>
  </si>
  <si>
    <t>TJ TATRAN Město Albrechtice</t>
  </si>
  <si>
    <t>Jordan Tobias</t>
  </si>
  <si>
    <t>Zemek Antonín</t>
  </si>
  <si>
    <t>Létal Hynek</t>
  </si>
  <si>
    <t>Svoboda Tobias</t>
  </si>
  <si>
    <t>Gavač Michal</t>
  </si>
  <si>
    <t>ŠK Slavoj Poruba (N)</t>
  </si>
  <si>
    <t>Sobek Mikuláš</t>
  </si>
  <si>
    <t>Reichel Tomáš</t>
  </si>
  <si>
    <t>ŠK TJ Dolní Benešov (N)</t>
  </si>
  <si>
    <t>Mitro Alex</t>
  </si>
  <si>
    <t>Štix Vítek</t>
  </si>
  <si>
    <t>Král David</t>
  </si>
  <si>
    <t>Mališ Štěpán</t>
  </si>
  <si>
    <t>Toman Petr</t>
  </si>
  <si>
    <t>Jelínek Vojtěch</t>
  </si>
  <si>
    <t>Kubeczka Marek</t>
  </si>
  <si>
    <t>Lysek Jan</t>
  </si>
  <si>
    <t>Mikstein Vít</t>
  </si>
  <si>
    <t>Vyvial Šimon</t>
  </si>
  <si>
    <t>Polák Jakub</t>
  </si>
  <si>
    <t>Řezníček Šimon</t>
  </si>
  <si>
    <t>Pavlenko Vladislav</t>
  </si>
  <si>
    <t>Pavelek Dominik</t>
  </si>
  <si>
    <t>TJ Tatran Město Albrechtice (N)</t>
  </si>
  <si>
    <t>Orság Ondřej</t>
  </si>
  <si>
    <t>Vančáková Veronika</t>
  </si>
  <si>
    <t>Horková Tereza</t>
  </si>
  <si>
    <t>Lacková Ludmila</t>
  </si>
  <si>
    <t>Bartečková Valérie</t>
  </si>
  <si>
    <t>Václavková Klára</t>
  </si>
  <si>
    <t>Krišicová Neli</t>
  </si>
  <si>
    <t>Friedlová Jana</t>
  </si>
  <si>
    <t>Buchtová Viktorie</t>
  </si>
  <si>
    <t>Kožušníková Daniela</t>
  </si>
  <si>
    <t>Dudová Pavlína</t>
  </si>
  <si>
    <t>Sikorová Jana</t>
  </si>
  <si>
    <t>Bartečková Denisa</t>
  </si>
  <si>
    <t>Foldynová Julie</t>
  </si>
  <si>
    <t>Andilová Klára</t>
  </si>
  <si>
    <t>Poštulková Alžběta</t>
  </si>
  <si>
    <t>Filipová Vanesa</t>
  </si>
  <si>
    <t>Jurošková Adéla</t>
  </si>
  <si>
    <t>Mrázek Roman</t>
  </si>
  <si>
    <t>Šigut Ondřej</t>
  </si>
  <si>
    <t>Bjolek Jan</t>
  </si>
  <si>
    <t>Osina Jaromír</t>
  </si>
  <si>
    <t>Malik Vojtěch</t>
  </si>
  <si>
    <t>Kovalčík Adam</t>
  </si>
  <si>
    <t>Novák Igor</t>
  </si>
  <si>
    <t>Boff Vojtěch</t>
  </si>
  <si>
    <t>Krótki Lukáš</t>
  </si>
  <si>
    <t>Pavelek Michael</t>
  </si>
  <si>
    <t>Kubányi Robert</t>
  </si>
  <si>
    <t>Urbánek Štěpán</t>
  </si>
  <si>
    <t>Orel Opava</t>
  </si>
  <si>
    <t>Knettig Matyáš</t>
  </si>
  <si>
    <t>Melecký Martin</t>
  </si>
  <si>
    <t>Horák Kevin</t>
  </si>
  <si>
    <t>Vrba Jan</t>
  </si>
  <si>
    <t>Stilecz David</t>
  </si>
  <si>
    <t>Roček Lukáš</t>
  </si>
  <si>
    <t>Kašík Štěpán</t>
  </si>
  <si>
    <t>Stejskal Šimon</t>
  </si>
  <si>
    <t>Chodura Michal</t>
  </si>
  <si>
    <t>Štefek Daniel</t>
  </si>
  <si>
    <t>Roček Matyáš</t>
  </si>
  <si>
    <t>Štencel Martin</t>
  </si>
  <si>
    <t>Jurček Adrian</t>
  </si>
  <si>
    <t>Veselý František</t>
  </si>
  <si>
    <t>Ozorovský Jindřich</t>
  </si>
  <si>
    <t>Prokop Matěj</t>
  </si>
  <si>
    <t>Porubčan Antonín</t>
  </si>
  <si>
    <t>Svatoň Roman</t>
  </si>
  <si>
    <t>Vrbka Matyáš</t>
  </si>
  <si>
    <t>Janeček Matyáš</t>
  </si>
  <si>
    <t>Galáš Petr</t>
  </si>
  <si>
    <t>Bedri Jakub</t>
  </si>
  <si>
    <t>Večerka Filip</t>
  </si>
  <si>
    <t>Gruss Patrik</t>
  </si>
  <si>
    <t>Schreiber Erich</t>
  </si>
  <si>
    <t>Zbytovský Tadeáš</t>
  </si>
  <si>
    <t>Wenda František</t>
  </si>
  <si>
    <t>Buchta Bartoloměj</t>
  </si>
  <si>
    <t>Kristl Šimon</t>
  </si>
  <si>
    <t>Škopík Jakub</t>
  </si>
  <si>
    <t>Ptáčník Jan</t>
  </si>
  <si>
    <t>Štix Jáchym</t>
  </si>
  <si>
    <t>Tichý Filip</t>
  </si>
  <si>
    <t>TJ Ostrava (N)</t>
  </si>
  <si>
    <t>Zinglar Martin</t>
  </si>
  <si>
    <t>Duda Aleš</t>
  </si>
  <si>
    <t>Kluba Matyáš</t>
  </si>
  <si>
    <t>Zeman Daniel</t>
  </si>
  <si>
    <t>Kozelský Antonín</t>
  </si>
  <si>
    <t>Kulhánek Matouš</t>
  </si>
  <si>
    <t>Chalupa Dominik</t>
  </si>
  <si>
    <t>Kukuczka Jan Pavel</t>
  </si>
  <si>
    <t>Kučera Šimon</t>
  </si>
  <si>
    <t>Barteček David (U8)</t>
  </si>
  <si>
    <t>Milián Jakub (U8)</t>
  </si>
  <si>
    <t>Hlaváček Pavel (U8)</t>
  </si>
  <si>
    <t>Juráň Jonáš (U8)</t>
  </si>
  <si>
    <t>Šlachta Matěj (U8)</t>
  </si>
  <si>
    <t>Pečínka Lukáš (U8)</t>
  </si>
  <si>
    <t>Laboj Adam (U8)</t>
  </si>
  <si>
    <t>Hnidenko Bohdan (U8)</t>
  </si>
  <si>
    <t>Michna Petr (U8)</t>
  </si>
  <si>
    <t>Sojka Matyáš (U8)</t>
  </si>
  <si>
    <t>Chmura Štěpán (U8)</t>
  </si>
  <si>
    <t>Židek Damian (U8)</t>
  </si>
  <si>
    <t>Najdek Jonáš (U8)</t>
  </si>
  <si>
    <t>Szolony Ondřej (U8)</t>
  </si>
  <si>
    <t>Matěj Vojtěch (U8)</t>
  </si>
  <si>
    <t>Rychlý Jakub (U8)</t>
  </si>
  <si>
    <t>Biedrawa Le An (U8)</t>
  </si>
  <si>
    <t>Cienciala Eliáš (U8)</t>
  </si>
  <si>
    <t>Glodžák Vojtěch (U8)</t>
  </si>
  <si>
    <t>Theis Jakub (U8)</t>
  </si>
  <si>
    <t>Šeděnka Zikmund</t>
  </si>
  <si>
    <t>Boroň David</t>
  </si>
  <si>
    <t>Jasiok Michael</t>
  </si>
  <si>
    <t>Soukup Adam (U8)</t>
  </si>
  <si>
    <t>Sochor Matyáš</t>
  </si>
  <si>
    <t>Jašek Nikolas (U8)</t>
  </si>
  <si>
    <t>Muroň Martin</t>
  </si>
  <si>
    <t>Kalina Michal</t>
  </si>
  <si>
    <t>Vaněk Jakub (U8)</t>
  </si>
  <si>
    <t>Staněk Filip (U8)</t>
  </si>
  <si>
    <t>Tománek Jindřich</t>
  </si>
  <si>
    <t>ŠK Slavoj Poruba (n)</t>
  </si>
  <si>
    <t>Srba Jiří (U8)</t>
  </si>
  <si>
    <t>Goga Matěj</t>
  </si>
  <si>
    <t>Rychvaldský spolek šachový 1945</t>
  </si>
  <si>
    <t>Ščevík Daniel (U8)</t>
  </si>
  <si>
    <t>Bojda Pavel</t>
  </si>
  <si>
    <t>Remiš Vilém (U8)</t>
  </si>
  <si>
    <t>Supíková Erika</t>
  </si>
  <si>
    <t>Boroň Jakub</t>
  </si>
  <si>
    <t>Bagar Filip</t>
  </si>
  <si>
    <t>Lipka Richard</t>
  </si>
  <si>
    <t>Taegyeong Rhee</t>
  </si>
  <si>
    <t>Beskydská Šachová Škola</t>
  </si>
  <si>
    <t>Pala Kristián</t>
  </si>
  <si>
    <t>Ščevík Ondřej</t>
  </si>
  <si>
    <t>Maršo Antonín</t>
  </si>
  <si>
    <t>Kliš Jakub</t>
  </si>
  <si>
    <t>Nimetskyi Artem</t>
  </si>
  <si>
    <t>Orszulik Jiří</t>
  </si>
  <si>
    <t>Jelonek Matěj</t>
  </si>
  <si>
    <t>Jungmann Martin</t>
  </si>
  <si>
    <t>Olejník Jaroslav</t>
  </si>
  <si>
    <t>Vaněk Jakub</t>
  </si>
  <si>
    <t>Juračák David</t>
  </si>
  <si>
    <t>Jurok Vojtěch</t>
  </si>
  <si>
    <t>Šuchma Jakub</t>
  </si>
  <si>
    <t>Tvardek Pavel</t>
  </si>
  <si>
    <t>Revenda Michal</t>
  </si>
  <si>
    <t>Šopek Filip</t>
  </si>
  <si>
    <t>Ožana Pavel</t>
  </si>
  <si>
    <t>Navrátil Richard</t>
  </si>
  <si>
    <t>Černík Ondřej</t>
  </si>
  <si>
    <t>Olšar Jakub</t>
  </si>
  <si>
    <t>Feranec Matyáš</t>
  </si>
  <si>
    <t>Topalidisová Tereza</t>
  </si>
  <si>
    <t>Hanzlová Vendula (U8)</t>
  </si>
  <si>
    <t>Glodžáková Amálie (U8)</t>
  </si>
  <si>
    <t>Kuncová Adéla</t>
  </si>
  <si>
    <t>Kroupová Martina</t>
  </si>
  <si>
    <t>Vydrová Lucie (U8)</t>
  </si>
  <si>
    <t>Fizerová Veronika</t>
  </si>
  <si>
    <t>Kubeczková Iva</t>
  </si>
  <si>
    <t>Klepáčová Kateřina</t>
  </si>
  <si>
    <t>Čížiková Klaudia (U8)</t>
  </si>
  <si>
    <t>Gambalová Beáta</t>
  </si>
  <si>
    <t>Jackowská Mia (U8)</t>
  </si>
  <si>
    <t>Poncza Christian (U8)</t>
  </si>
  <si>
    <t>Dmytro Yerko (U8)</t>
  </si>
  <si>
    <t>Čermák Robert</t>
  </si>
  <si>
    <t>Dluhoš Daniel (U8)</t>
  </si>
  <si>
    <t>Herok Tomáš (U8)</t>
  </si>
  <si>
    <t>Piskoř Alexandr</t>
  </si>
  <si>
    <t>Kumor Tomáš (U8)</t>
  </si>
  <si>
    <t>Ludvigh Daniel (U8)</t>
  </si>
  <si>
    <t>Strebčuk Nikolaj</t>
  </si>
  <si>
    <t>Smolka Matyáš (U8)</t>
  </si>
  <si>
    <t>Kania Dominik (U8)</t>
  </si>
  <si>
    <t>Petrásek Jan</t>
  </si>
  <si>
    <t>Velička Matyáš</t>
  </si>
  <si>
    <t>Herok Jakub</t>
  </si>
  <si>
    <t>Poncza Sebastian</t>
  </si>
  <si>
    <t>Pánek Patrik</t>
  </si>
  <si>
    <t>Horník Marek</t>
  </si>
  <si>
    <t>Maslák Patrik</t>
  </si>
  <si>
    <t>Kutáč Jakub</t>
  </si>
  <si>
    <t>Herok David</t>
  </si>
  <si>
    <t>Antonín Vojtěch</t>
  </si>
  <si>
    <t>Kunc Matěj</t>
  </si>
  <si>
    <t>Pánek Viktor</t>
  </si>
  <si>
    <t>Širila Jamie</t>
  </si>
  <si>
    <t>Širila Eddie</t>
  </si>
  <si>
    <t>Němec Marek</t>
  </si>
  <si>
    <t>Doležal Adam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</si>
</sst>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5" fillId="0" borderId="0" xfId="0" applyFont="1" applyAlignment="1">
      <alignment wrapText="1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178" fontId="7" fillId="0" borderId="17" xfId="48" applyNumberFormat="1" applyFont="1" applyFill="1" applyBorder="1" applyAlignment="1">
      <alignment horizontal="center" vertical="center"/>
      <protection/>
    </xf>
    <xf numFmtId="0" fontId="9" fillId="34" borderId="16" xfId="0" applyFont="1" applyFill="1" applyBorder="1" applyAlignment="1">
      <alignment horizontal="center"/>
    </xf>
    <xf numFmtId="178" fontId="9" fillId="34" borderId="17" xfId="0" applyNumberFormat="1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/>
    </xf>
    <xf numFmtId="178" fontId="25" fillId="35" borderId="1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0" fontId="19" fillId="0" borderId="0" xfId="0" applyFont="1" applyAlignment="1">
      <alignment/>
    </xf>
    <xf numFmtId="0" fontId="25" fillId="0" borderId="18" xfId="0" applyFont="1" applyFill="1" applyBorder="1" applyAlignment="1">
      <alignment horizontal="center"/>
    </xf>
    <xf numFmtId="178" fontId="7" fillId="0" borderId="19" xfId="48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7" fillId="0" borderId="20" xfId="48" applyNumberFormat="1" applyFont="1" applyFill="1" applyBorder="1" applyAlignment="1">
      <alignment horizontal="center" vertical="center"/>
      <protection/>
    </xf>
    <xf numFmtId="178" fontId="7" fillId="0" borderId="21" xfId="48" applyNumberFormat="1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center"/>
    </xf>
    <xf numFmtId="178" fontId="7" fillId="0" borderId="23" xfId="48" applyNumberFormat="1" applyFont="1" applyFill="1" applyBorder="1" applyAlignment="1">
      <alignment horizontal="center" vertical="center"/>
      <protection/>
    </xf>
    <xf numFmtId="178" fontId="24" fillId="0" borderId="24" xfId="0" applyNumberFormat="1" applyFont="1" applyFill="1" applyBorder="1" applyAlignment="1">
      <alignment horizontal="center"/>
    </xf>
    <xf numFmtId="178" fontId="7" fillId="0" borderId="24" xfId="48" applyNumberFormat="1" applyFont="1" applyFill="1" applyBorder="1" applyAlignment="1">
      <alignment horizontal="center" vertical="center"/>
      <protection/>
    </xf>
    <xf numFmtId="178" fontId="24" fillId="0" borderId="19" xfId="0" applyNumberFormat="1" applyFont="1" applyFill="1" applyBorder="1" applyAlignment="1">
      <alignment horizontal="center"/>
    </xf>
    <xf numFmtId="178" fontId="24" fillId="0" borderId="19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4" fillId="0" borderId="25" xfId="48" applyNumberFormat="1" applyFont="1" applyFill="1" applyBorder="1" applyAlignment="1">
      <alignment horizontal="center" vertical="center"/>
      <protection/>
    </xf>
    <xf numFmtId="178" fontId="24" fillId="0" borderId="25" xfId="0" applyNumberFormat="1" applyFont="1" applyFill="1" applyBorder="1" applyAlignment="1">
      <alignment horizontal="center"/>
    </xf>
    <xf numFmtId="178" fontId="7" fillId="0" borderId="25" xfId="48" applyNumberFormat="1" applyFont="1" applyFill="1" applyBorder="1" applyAlignment="1">
      <alignment horizontal="center" vertical="center"/>
      <protection/>
    </xf>
    <xf numFmtId="0" fontId="25" fillId="33" borderId="26" xfId="0" applyFont="1" applyFill="1" applyBorder="1" applyAlignment="1">
      <alignment horizontal="left"/>
    </xf>
    <xf numFmtId="0" fontId="25" fillId="33" borderId="27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5" fillId="33" borderId="27" xfId="0" applyFont="1" applyFill="1" applyBorder="1" applyAlignment="1">
      <alignment horizontal="center"/>
    </xf>
    <xf numFmtId="178" fontId="24" fillId="33" borderId="27" xfId="0" applyNumberFormat="1" applyFont="1" applyFill="1" applyBorder="1" applyAlignment="1">
      <alignment horizontal="center"/>
    </xf>
    <xf numFmtId="178" fontId="24" fillId="33" borderId="28" xfId="0" applyNumberFormat="1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178" fontId="9" fillId="33" borderId="3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2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5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24" fillId="0" borderId="32" xfId="0" applyNumberFormat="1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/>
    </xf>
    <xf numFmtId="178" fontId="24" fillId="36" borderId="19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178" fontId="9" fillId="34" borderId="19" xfId="0" applyNumberFormat="1" applyFont="1" applyFill="1" applyBorder="1" applyAlignment="1">
      <alignment horizontal="center"/>
    </xf>
    <xf numFmtId="0" fontId="25" fillId="35" borderId="18" xfId="0" applyFont="1" applyFill="1" applyBorder="1" applyAlignment="1">
      <alignment horizontal="center"/>
    </xf>
    <xf numFmtId="178" fontId="25" fillId="35" borderId="19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178" fontId="24" fillId="0" borderId="34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/>
    </xf>
    <xf numFmtId="180" fontId="24" fillId="36" borderId="34" xfId="0" applyNumberFormat="1" applyFont="1" applyFill="1" applyBorder="1" applyAlignment="1">
      <alignment horizontal="center"/>
    </xf>
    <xf numFmtId="178" fontId="24" fillId="36" borderId="34" xfId="0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 horizontal="center"/>
    </xf>
    <xf numFmtId="178" fontId="24" fillId="36" borderId="17" xfId="0" applyNumberFormat="1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178" fontId="25" fillId="34" borderId="32" xfId="0" applyNumberFormat="1" applyFont="1" applyFill="1" applyBorder="1" applyAlignment="1">
      <alignment horizontal="center"/>
    </xf>
    <xf numFmtId="0" fontId="25" fillId="35" borderId="36" xfId="0" applyFont="1" applyFill="1" applyBorder="1" applyAlignment="1">
      <alignment horizontal="center"/>
    </xf>
    <xf numFmtId="178" fontId="25" fillId="35" borderId="32" xfId="0" applyNumberFormat="1" applyFont="1" applyFill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178" fontId="25" fillId="34" borderId="17" xfId="0" applyNumberFormat="1" applyFont="1" applyFill="1" applyBorder="1" applyAlignment="1">
      <alignment horizontal="center"/>
    </xf>
    <xf numFmtId="178" fontId="24" fillId="36" borderId="17" xfId="48" applyNumberFormat="1" applyFont="1" applyFill="1" applyBorder="1" applyAlignment="1">
      <alignment horizontal="center" vertical="center"/>
      <protection/>
    </xf>
    <xf numFmtId="0" fontId="25" fillId="34" borderId="18" xfId="0" applyFont="1" applyFill="1" applyBorder="1" applyAlignment="1">
      <alignment horizontal="center"/>
    </xf>
    <xf numFmtId="178" fontId="25" fillId="34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7" borderId="0" xfId="0" applyFont="1" applyFill="1" applyAlignment="1">
      <alignment/>
    </xf>
    <xf numFmtId="0" fontId="29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30" fillId="37" borderId="0" xfId="0" applyFont="1" applyFill="1" applyAlignment="1">
      <alignment horizontal="center"/>
    </xf>
    <xf numFmtId="0" fontId="29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4" borderId="36" xfId="0" applyFont="1" applyFill="1" applyBorder="1" applyAlignment="1">
      <alignment horizontal="center"/>
    </xf>
    <xf numFmtId="178" fontId="9" fillId="34" borderId="32" xfId="0" applyNumberFormat="1" applyFont="1" applyFill="1" applyBorder="1" applyAlignment="1">
      <alignment horizontal="center"/>
    </xf>
    <xf numFmtId="178" fontId="7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178" fontId="7" fillId="0" borderId="37" xfId="0" applyNumberFormat="1" applyFont="1" applyFill="1" applyBorder="1" applyAlignment="1">
      <alignment horizontal="center" vertical="center"/>
    </xf>
    <xf numFmtId="178" fontId="7" fillId="0" borderId="37" xfId="48" applyNumberFormat="1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/>
    </xf>
    <xf numFmtId="178" fontId="24" fillId="0" borderId="34" xfId="48" applyNumberFormat="1" applyFont="1" applyFill="1" applyBorder="1" applyAlignment="1">
      <alignment horizontal="center" vertical="center"/>
      <protection/>
    </xf>
    <xf numFmtId="178" fontId="24" fillId="36" borderId="19" xfId="48" applyNumberFormat="1" applyFont="1" applyFill="1" applyBorder="1" applyAlignment="1">
      <alignment horizontal="center" vertical="center"/>
      <protection/>
    </xf>
    <xf numFmtId="0" fontId="25" fillId="36" borderId="39" xfId="0" applyFont="1" applyFill="1" applyBorder="1" applyAlignment="1">
      <alignment horizontal="center"/>
    </xf>
    <xf numFmtId="178" fontId="24" fillId="36" borderId="40" xfId="0" applyNumberFormat="1" applyFont="1" applyFill="1" applyBorder="1" applyAlignment="1">
      <alignment horizontal="center" vertical="center"/>
    </xf>
    <xf numFmtId="180" fontId="24" fillId="36" borderId="40" xfId="0" applyNumberFormat="1" applyFont="1" applyFill="1" applyBorder="1" applyAlignment="1">
      <alignment horizontal="center"/>
    </xf>
    <xf numFmtId="0" fontId="24" fillId="36" borderId="15" xfId="0" applyFont="1" applyFill="1" applyBorder="1" applyAlignment="1">
      <alignment/>
    </xf>
    <xf numFmtId="0" fontId="9" fillId="36" borderId="39" xfId="0" applyFont="1" applyFill="1" applyBorder="1" applyAlignment="1">
      <alignment horizontal="center"/>
    </xf>
    <xf numFmtId="178" fontId="24" fillId="36" borderId="40" xfId="48" applyNumberFormat="1" applyFont="1" applyFill="1" applyBorder="1" applyAlignment="1">
      <alignment horizontal="center" vertical="center"/>
      <protection/>
    </xf>
    <xf numFmtId="0" fontId="9" fillId="36" borderId="18" xfId="0" applyFont="1" applyFill="1" applyBorder="1" applyAlignment="1">
      <alignment horizontal="center"/>
    </xf>
    <xf numFmtId="178" fontId="24" fillId="36" borderId="34" xfId="0" applyNumberFormat="1" applyFont="1" applyFill="1" applyBorder="1" applyAlignment="1">
      <alignment horizontal="center" vertical="center"/>
    </xf>
    <xf numFmtId="178" fontId="24" fillId="36" borderId="34" xfId="48" applyNumberFormat="1" applyFont="1" applyFill="1" applyBorder="1" applyAlignment="1">
      <alignment horizontal="center" vertical="center"/>
      <protection/>
    </xf>
    <xf numFmtId="178" fontId="24" fillId="36" borderId="19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24" fillId="36" borderId="34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24" fillId="36" borderId="25" xfId="0" applyFont="1" applyFill="1" applyBorder="1" applyAlignment="1">
      <alignment/>
    </xf>
    <xf numFmtId="180" fontId="24" fillId="0" borderId="34" xfId="48" applyNumberFormat="1" applyFont="1" applyFill="1" applyBorder="1" applyAlignment="1">
      <alignment horizontal="center" vertical="center"/>
      <protection/>
    </xf>
    <xf numFmtId="0" fontId="25" fillId="36" borderId="22" xfId="0" applyFont="1" applyFill="1" applyBorder="1" applyAlignment="1">
      <alignment horizontal="center"/>
    </xf>
    <xf numFmtId="0" fontId="24" fillId="36" borderId="42" xfId="0" applyFont="1" applyFill="1" applyBorder="1" applyAlignment="1">
      <alignment/>
    </xf>
    <xf numFmtId="0" fontId="9" fillId="36" borderId="22" xfId="0" applyFont="1" applyFill="1" applyBorder="1" applyAlignment="1">
      <alignment horizontal="center"/>
    </xf>
    <xf numFmtId="0" fontId="24" fillId="36" borderId="43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9" fillId="33" borderId="44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178" fontId="25" fillId="33" borderId="13" xfId="0" applyNumberFormat="1" applyFont="1" applyFill="1" applyBorder="1" applyAlignment="1">
      <alignment horizontal="center" vertical="center"/>
    </xf>
    <xf numFmtId="178" fontId="24" fillId="0" borderId="45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178" fontId="7" fillId="36" borderId="32" xfId="0" applyNumberFormat="1" applyFont="1" applyFill="1" applyBorder="1" applyAlignment="1">
      <alignment horizontal="center" vertical="center"/>
    </xf>
    <xf numFmtId="178" fontId="24" fillId="36" borderId="17" xfId="0" applyNumberFormat="1" applyFont="1" applyFill="1" applyBorder="1" applyAlignment="1">
      <alignment horizontal="center" vertical="center"/>
    </xf>
    <xf numFmtId="178" fontId="7" fillId="36" borderId="19" xfId="0" applyNumberFormat="1" applyFont="1" applyFill="1" applyBorder="1" applyAlignment="1">
      <alignment horizontal="center" vertical="center"/>
    </xf>
    <xf numFmtId="0" fontId="25" fillId="36" borderId="36" xfId="0" applyFont="1" applyFill="1" applyBorder="1" applyAlignment="1">
      <alignment horizontal="center"/>
    </xf>
    <xf numFmtId="0" fontId="25" fillId="36" borderId="46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178" fontId="7" fillId="36" borderId="32" xfId="48" applyNumberFormat="1" applyFont="1" applyFill="1" applyBorder="1" applyAlignment="1">
      <alignment horizontal="center" vertical="center"/>
      <protection/>
    </xf>
    <xf numFmtId="178" fontId="7" fillId="36" borderId="17" xfId="48" applyNumberFormat="1" applyFont="1" applyFill="1" applyBorder="1" applyAlignment="1">
      <alignment horizontal="center" vertical="center"/>
      <protection/>
    </xf>
    <xf numFmtId="178" fontId="7" fillId="36" borderId="47" xfId="48" applyNumberFormat="1" applyFont="1" applyFill="1" applyBorder="1" applyAlignment="1">
      <alignment horizontal="center" vertical="center"/>
      <protection/>
    </xf>
    <xf numFmtId="178" fontId="7" fillId="36" borderId="19" xfId="48" applyNumberFormat="1" applyFont="1" applyFill="1" applyBorder="1" applyAlignment="1">
      <alignment horizontal="center" vertical="center"/>
      <protection/>
    </xf>
    <xf numFmtId="178" fontId="24" fillId="36" borderId="21" xfId="0" applyNumberFormat="1" applyFont="1" applyFill="1" applyBorder="1" applyAlignment="1">
      <alignment horizontal="center" vertical="center"/>
    </xf>
    <xf numFmtId="178" fontId="7" fillId="36" borderId="20" xfId="48" applyNumberFormat="1" applyFont="1" applyFill="1" applyBorder="1" applyAlignment="1">
      <alignment horizontal="center" vertical="center"/>
      <protection/>
    </xf>
    <xf numFmtId="178" fontId="7" fillId="36" borderId="21" xfId="48" applyNumberFormat="1" applyFont="1" applyFill="1" applyBorder="1" applyAlignment="1">
      <alignment horizontal="center" vertical="center"/>
      <protection/>
    </xf>
    <xf numFmtId="0" fontId="24" fillId="36" borderId="15" xfId="0" applyFont="1" applyFill="1" applyBorder="1" applyAlignment="1">
      <alignment horizontal="left" vertical="center"/>
    </xf>
    <xf numFmtId="178" fontId="7" fillId="36" borderId="34" xfId="48" applyNumberFormat="1" applyFont="1" applyFill="1" applyBorder="1" applyAlignment="1">
      <alignment horizontal="center" vertical="center"/>
      <protection/>
    </xf>
    <xf numFmtId="178" fontId="24" fillId="36" borderId="47" xfId="0" applyNumberFormat="1" applyFont="1" applyFill="1" applyBorder="1" applyAlignment="1">
      <alignment horizontal="center"/>
    </xf>
    <xf numFmtId="0" fontId="24" fillId="36" borderId="48" xfId="0" applyFont="1" applyFill="1" applyBorder="1" applyAlignment="1">
      <alignment/>
    </xf>
    <xf numFmtId="0" fontId="24" fillId="36" borderId="49" xfId="0" applyFont="1" applyFill="1" applyBorder="1" applyAlignment="1">
      <alignment/>
    </xf>
    <xf numFmtId="178" fontId="24" fillId="36" borderId="32" xfId="0" applyNumberFormat="1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/>
    </xf>
    <xf numFmtId="0" fontId="24" fillId="36" borderId="33" xfId="0" applyFont="1" applyFill="1" applyBorder="1" applyAlignment="1">
      <alignment horizontal="left" vertical="center"/>
    </xf>
    <xf numFmtId="178" fontId="24" fillId="36" borderId="32" xfId="0" applyNumberFormat="1" applyFont="1" applyFill="1" applyBorder="1" applyAlignment="1">
      <alignment horizontal="center"/>
    </xf>
    <xf numFmtId="0" fontId="24" fillId="36" borderId="50" xfId="0" applyFont="1" applyFill="1" applyBorder="1" applyAlignment="1">
      <alignment/>
    </xf>
    <xf numFmtId="0" fontId="24" fillId="36" borderId="48" xfId="0" applyFont="1" applyFill="1" applyBorder="1" applyAlignment="1">
      <alignment horizontal="left" vertical="center"/>
    </xf>
    <xf numFmtId="0" fontId="24" fillId="36" borderId="49" xfId="0" applyFont="1" applyFill="1" applyBorder="1" applyAlignment="1">
      <alignment horizontal="left" vertical="center"/>
    </xf>
    <xf numFmtId="0" fontId="25" fillId="36" borderId="51" xfId="0" applyFont="1" applyFill="1" applyBorder="1" applyAlignment="1">
      <alignment horizontal="center"/>
    </xf>
    <xf numFmtId="178" fontId="7" fillId="36" borderId="25" xfId="48" applyNumberFormat="1" applyFont="1" applyFill="1" applyBorder="1" applyAlignment="1">
      <alignment horizontal="center" vertical="center"/>
      <protection/>
    </xf>
    <xf numFmtId="178" fontId="7" fillId="36" borderId="23" xfId="48" applyNumberFormat="1" applyFont="1" applyFill="1" applyBorder="1" applyAlignment="1">
      <alignment horizontal="center" vertical="center"/>
      <protection/>
    </xf>
    <xf numFmtId="178" fontId="7" fillId="36" borderId="34" xfId="0" applyNumberFormat="1" applyFont="1" applyFill="1" applyBorder="1" applyAlignment="1">
      <alignment horizontal="center" vertical="center"/>
    </xf>
    <xf numFmtId="178" fontId="7" fillId="36" borderId="25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/>
    </xf>
    <xf numFmtId="178" fontId="24" fillId="36" borderId="53" xfId="48" applyNumberFormat="1" applyFont="1" applyFill="1" applyBorder="1" applyAlignment="1">
      <alignment horizontal="center" vertical="center"/>
      <protection/>
    </xf>
    <xf numFmtId="0" fontId="9" fillId="36" borderId="51" xfId="0" applyFont="1" applyFill="1" applyBorder="1" applyAlignment="1">
      <alignment horizontal="center"/>
    </xf>
    <xf numFmtId="0" fontId="24" fillId="36" borderId="54" xfId="0" applyFont="1" applyFill="1" applyBorder="1" applyAlignment="1">
      <alignment/>
    </xf>
    <xf numFmtId="0" fontId="24" fillId="36" borderId="55" xfId="0" applyFont="1" applyFill="1" applyBorder="1" applyAlignment="1">
      <alignment/>
    </xf>
    <xf numFmtId="0" fontId="24" fillId="36" borderId="56" xfId="0" applyFont="1" applyFill="1" applyBorder="1" applyAlignment="1">
      <alignment/>
    </xf>
    <xf numFmtId="0" fontId="24" fillId="36" borderId="57" xfId="0" applyFont="1" applyFill="1" applyBorder="1" applyAlignment="1">
      <alignment/>
    </xf>
    <xf numFmtId="0" fontId="35" fillId="33" borderId="58" xfId="0" applyFont="1" applyFill="1" applyBorder="1" applyAlignment="1">
      <alignment/>
    </xf>
    <xf numFmtId="0" fontId="24" fillId="36" borderId="59" xfId="0" applyFont="1" applyFill="1" applyBorder="1" applyAlignment="1">
      <alignment/>
    </xf>
    <xf numFmtId="0" fontId="24" fillId="36" borderId="60" xfId="0" applyFont="1" applyFill="1" applyBorder="1" applyAlignment="1">
      <alignment/>
    </xf>
    <xf numFmtId="0" fontId="24" fillId="36" borderId="61" xfId="0" applyFont="1" applyFill="1" applyBorder="1" applyAlignment="1">
      <alignment/>
    </xf>
    <xf numFmtId="0" fontId="24" fillId="33" borderId="26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left"/>
    </xf>
    <xf numFmtId="0" fontId="19" fillId="33" borderId="27" xfId="0" applyFont="1" applyFill="1" applyBorder="1" applyAlignment="1">
      <alignment/>
    </xf>
    <xf numFmtId="0" fontId="25" fillId="33" borderId="31" xfId="0" applyFont="1" applyFill="1" applyBorder="1" applyAlignment="1">
      <alignment horizontal="center"/>
    </xf>
    <xf numFmtId="178" fontId="25" fillId="33" borderId="28" xfId="0" applyNumberFormat="1" applyFont="1" applyFill="1" applyBorder="1" applyAlignment="1">
      <alignment horizontal="left"/>
    </xf>
    <xf numFmtId="0" fontId="19" fillId="33" borderId="28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4" fillId="36" borderId="62" xfId="0" applyFont="1" applyFill="1" applyBorder="1" applyAlignment="1">
      <alignment/>
    </xf>
    <xf numFmtId="178" fontId="24" fillId="36" borderId="63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/>
    </xf>
    <xf numFmtId="0" fontId="24" fillId="36" borderId="65" xfId="0" applyFont="1" applyFill="1" applyBorder="1" applyAlignment="1">
      <alignment/>
    </xf>
    <xf numFmtId="0" fontId="24" fillId="36" borderId="66" xfId="0" applyFont="1" applyFill="1" applyBorder="1" applyAlignment="1">
      <alignment/>
    </xf>
    <xf numFmtId="0" fontId="25" fillId="36" borderId="67" xfId="0" applyFont="1" applyFill="1" applyBorder="1" applyAlignment="1">
      <alignment horizontal="center"/>
    </xf>
    <xf numFmtId="178" fontId="24" fillId="36" borderId="68" xfId="48" applyNumberFormat="1" applyFont="1" applyFill="1" applyBorder="1" applyAlignment="1">
      <alignment horizontal="center" vertical="center"/>
      <protection/>
    </xf>
    <xf numFmtId="0" fontId="9" fillId="36" borderId="67" xfId="0" applyFont="1" applyFill="1" applyBorder="1" applyAlignment="1">
      <alignment horizontal="center"/>
    </xf>
    <xf numFmtId="0" fontId="25" fillId="34" borderId="67" xfId="0" applyFont="1" applyFill="1" applyBorder="1" applyAlignment="1">
      <alignment horizontal="center"/>
    </xf>
    <xf numFmtId="178" fontId="25" fillId="34" borderId="45" xfId="0" applyNumberFormat="1" applyFont="1" applyFill="1" applyBorder="1" applyAlignment="1">
      <alignment horizontal="center"/>
    </xf>
    <xf numFmtId="0" fontId="25" fillId="35" borderId="67" xfId="0" applyFont="1" applyFill="1" applyBorder="1" applyAlignment="1">
      <alignment horizontal="center"/>
    </xf>
    <xf numFmtId="178" fontId="25" fillId="35" borderId="44" xfId="0" applyNumberFormat="1" applyFont="1" applyFill="1" applyBorder="1" applyAlignment="1">
      <alignment horizontal="center"/>
    </xf>
    <xf numFmtId="0" fontId="24" fillId="36" borderId="69" xfId="0" applyFont="1" applyFill="1" applyBorder="1" applyAlignment="1">
      <alignment horizontal="center"/>
    </xf>
    <xf numFmtId="0" fontId="24" fillId="36" borderId="70" xfId="0" applyFont="1" applyFill="1" applyBorder="1" applyAlignment="1">
      <alignment horizontal="center"/>
    </xf>
    <xf numFmtId="0" fontId="24" fillId="36" borderId="71" xfId="0" applyFont="1" applyFill="1" applyBorder="1" applyAlignment="1">
      <alignment horizontal="left" vertical="center"/>
    </xf>
    <xf numFmtId="0" fontId="24" fillId="36" borderId="72" xfId="0" applyFont="1" applyFill="1" applyBorder="1" applyAlignment="1">
      <alignment horizontal="left" vertical="center"/>
    </xf>
    <xf numFmtId="178" fontId="7" fillId="36" borderId="45" xfId="0" applyNumberFormat="1" applyFont="1" applyFill="1" applyBorder="1" applyAlignment="1">
      <alignment horizontal="center" vertical="center"/>
    </xf>
    <xf numFmtId="178" fontId="24" fillId="36" borderId="45" xfId="48" applyNumberFormat="1" applyFont="1" applyFill="1" applyBorder="1" applyAlignment="1">
      <alignment horizontal="center" vertical="center"/>
      <protection/>
    </xf>
    <xf numFmtId="0" fontId="25" fillId="36" borderId="73" xfId="0" applyFont="1" applyFill="1" applyBorder="1" applyAlignment="1">
      <alignment horizontal="center"/>
    </xf>
    <xf numFmtId="178" fontId="24" fillId="0" borderId="45" xfId="48" applyNumberFormat="1" applyFont="1" applyFill="1" applyBorder="1" applyAlignment="1">
      <alignment horizontal="center" vertical="center"/>
      <protection/>
    </xf>
    <xf numFmtId="0" fontId="9" fillId="34" borderId="67" xfId="0" applyFont="1" applyFill="1" applyBorder="1" applyAlignment="1">
      <alignment horizontal="center"/>
    </xf>
    <xf numFmtId="178" fontId="25" fillId="35" borderId="45" xfId="0" applyNumberFormat="1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/>
    </xf>
    <xf numFmtId="0" fontId="24" fillId="36" borderId="72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178" fontId="7" fillId="0" borderId="45" xfId="48" applyNumberFormat="1" applyFont="1" applyFill="1" applyBorder="1" applyAlignment="1">
      <alignment horizontal="center" vertical="center"/>
      <protection/>
    </xf>
    <xf numFmtId="0" fontId="25" fillId="0" borderId="67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78" fontId="9" fillId="34" borderId="44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178" fontId="7" fillId="36" borderId="23" xfId="0" applyNumberFormat="1" applyFont="1" applyFill="1" applyBorder="1" applyAlignment="1">
      <alignment horizontal="center" vertical="center"/>
    </xf>
    <xf numFmtId="178" fontId="7" fillId="36" borderId="75" xfId="48" applyNumberFormat="1" applyFont="1" applyFill="1" applyBorder="1" applyAlignment="1">
      <alignment horizontal="center" vertical="center"/>
      <protection/>
    </xf>
    <xf numFmtId="178" fontId="7" fillId="0" borderId="47" xfId="48" applyNumberFormat="1" applyFont="1" applyFill="1" applyBorder="1" applyAlignment="1">
      <alignment horizontal="center" vertical="center"/>
      <protection/>
    </xf>
    <xf numFmtId="0" fontId="25" fillId="36" borderId="17" xfId="0" applyFont="1" applyFill="1" applyBorder="1" applyAlignment="1">
      <alignment horizontal="center"/>
    </xf>
    <xf numFmtId="0" fontId="24" fillId="36" borderId="74" xfId="0" applyFont="1" applyFill="1" applyBorder="1" applyAlignment="1">
      <alignment horizontal="center"/>
    </xf>
    <xf numFmtId="178" fontId="24" fillId="36" borderId="44" xfId="48" applyNumberFormat="1" applyFont="1" applyFill="1" applyBorder="1" applyAlignment="1">
      <alignment horizontal="center" vertical="center"/>
      <protection/>
    </xf>
    <xf numFmtId="178" fontId="24" fillId="36" borderId="63" xfId="48" applyNumberFormat="1" applyFont="1" applyFill="1" applyBorder="1" applyAlignment="1">
      <alignment horizontal="center" vertical="center"/>
      <protection/>
    </xf>
    <xf numFmtId="0" fontId="25" fillId="0" borderId="51" xfId="0" applyFont="1" applyFill="1" applyBorder="1" applyAlignment="1">
      <alignment horizontal="center"/>
    </xf>
    <xf numFmtId="178" fontId="24" fillId="36" borderId="68" xfId="0" applyNumberFormat="1" applyFont="1" applyFill="1" applyBorder="1" applyAlignment="1">
      <alignment horizontal="center" vertical="center"/>
    </xf>
    <xf numFmtId="178" fontId="24" fillId="0" borderId="53" xfId="48" applyNumberFormat="1" applyFont="1" applyFill="1" applyBorder="1" applyAlignment="1">
      <alignment horizontal="center" vertical="center"/>
      <protection/>
    </xf>
    <xf numFmtId="178" fontId="7" fillId="0" borderId="19" xfId="0" applyNumberFormat="1" applyFont="1" applyFill="1" applyBorder="1" applyAlignment="1">
      <alignment horizontal="center" vertical="center"/>
    </xf>
    <xf numFmtId="178" fontId="7" fillId="0" borderId="62" xfId="48" applyNumberFormat="1" applyFont="1" applyFill="1" applyBorder="1" applyAlignment="1">
      <alignment horizontal="center" vertical="center"/>
      <protection/>
    </xf>
    <xf numFmtId="178" fontId="7" fillId="0" borderId="76" xfId="48" applyNumberFormat="1" applyFont="1" applyFill="1" applyBorder="1" applyAlignment="1">
      <alignment horizontal="center" vertical="center"/>
      <protection/>
    </xf>
    <xf numFmtId="0" fontId="9" fillId="36" borderId="12" xfId="0" applyFont="1" applyFill="1" applyBorder="1" applyAlignment="1">
      <alignment horizontal="center"/>
    </xf>
    <xf numFmtId="178" fontId="24" fillId="36" borderId="44" xfId="0" applyNumberFormat="1" applyFont="1" applyFill="1" applyBorder="1" applyAlignment="1">
      <alignment horizontal="center" vertical="center"/>
    </xf>
    <xf numFmtId="178" fontId="7" fillId="36" borderId="44" xfId="48" applyNumberFormat="1" applyFont="1" applyFill="1" applyBorder="1" applyAlignment="1">
      <alignment horizontal="center" vertical="center"/>
      <protection/>
    </xf>
    <xf numFmtId="178" fontId="24" fillId="36" borderId="45" xfId="0" applyNumberFormat="1" applyFont="1" applyFill="1" applyBorder="1" applyAlignment="1">
      <alignment horizontal="center"/>
    </xf>
    <xf numFmtId="178" fontId="9" fillId="34" borderId="45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178" fontId="24" fillId="0" borderId="63" xfId="0" applyNumberFormat="1" applyFont="1" applyFill="1" applyBorder="1" applyAlignment="1">
      <alignment horizontal="center" vertical="center"/>
    </xf>
    <xf numFmtId="178" fontId="7" fillId="36" borderId="76" xfId="48" applyNumberFormat="1" applyFont="1" applyFill="1" applyBorder="1" applyAlignment="1">
      <alignment horizontal="center" vertical="center"/>
      <protection/>
    </xf>
    <xf numFmtId="178" fontId="24" fillId="0" borderId="23" xfId="0" applyNumberFormat="1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178" fontId="24" fillId="36" borderId="45" xfId="0" applyNumberFormat="1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/>
    </xf>
    <xf numFmtId="180" fontId="24" fillId="36" borderId="34" xfId="48" applyNumberFormat="1" applyFont="1" applyFill="1" applyBorder="1" applyAlignment="1">
      <alignment horizontal="center" vertical="center"/>
      <protection/>
    </xf>
    <xf numFmtId="178" fontId="24" fillId="0" borderId="68" xfId="48" applyNumberFormat="1" applyFont="1" applyFill="1" applyBorder="1" applyAlignment="1">
      <alignment horizontal="center" vertical="center"/>
      <protection/>
    </xf>
    <xf numFmtId="0" fontId="25" fillId="36" borderId="0" xfId="0" applyFont="1" applyFill="1" applyBorder="1" applyAlignment="1">
      <alignment horizontal="center"/>
    </xf>
    <xf numFmtId="14" fontId="25" fillId="33" borderId="26" xfId="0" applyNumberFormat="1" applyFont="1" applyFill="1" applyBorder="1" applyAlignment="1">
      <alignment horizontal="center"/>
    </xf>
    <xf numFmtId="14" fontId="25" fillId="33" borderId="28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178" fontId="25" fillId="33" borderId="26" xfId="0" applyNumberFormat="1" applyFont="1" applyFill="1" applyBorder="1" applyAlignment="1">
      <alignment horizontal="center"/>
    </xf>
    <xf numFmtId="178" fontId="25" fillId="33" borderId="28" xfId="0" applyNumberFormat="1" applyFont="1" applyFill="1" applyBorder="1" applyAlignment="1">
      <alignment horizontal="center"/>
    </xf>
    <xf numFmtId="0" fontId="36" fillId="0" borderId="38" xfId="0" applyFont="1" applyFill="1" applyBorder="1" applyAlignment="1">
      <alignment horizontal="left"/>
    </xf>
    <xf numFmtId="14" fontId="25" fillId="33" borderId="27" xfId="0" applyNumberFormat="1" applyFont="1" applyFill="1" applyBorder="1" applyAlignment="1">
      <alignment horizontal="center"/>
    </xf>
    <xf numFmtId="0" fontId="25" fillId="33" borderId="38" xfId="0" applyFont="1" applyFill="1" applyBorder="1" applyAlignment="1">
      <alignment horizontal="center"/>
    </xf>
    <xf numFmtId="178" fontId="7" fillId="36" borderId="62" xfId="48" applyNumberFormat="1" applyFont="1" applyFill="1" applyBorder="1" applyAlignment="1">
      <alignment horizontal="center" vertical="center"/>
      <protection/>
    </xf>
    <xf numFmtId="178" fontId="24" fillId="36" borderId="23" xfId="48" applyNumberFormat="1" applyFont="1" applyFill="1" applyBorder="1" applyAlignment="1">
      <alignment horizontal="center" vertical="center"/>
      <protection/>
    </xf>
    <xf numFmtId="178" fontId="7" fillId="0" borderId="62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178" fontId="7" fillId="0" borderId="63" xfId="48" applyNumberFormat="1" applyFont="1" applyFill="1" applyBorder="1" applyAlignment="1">
      <alignment horizontal="center" vertical="center"/>
      <protection/>
    </xf>
    <xf numFmtId="178" fontId="24" fillId="36" borderId="20" xfId="0" applyNumberFormat="1" applyFont="1" applyFill="1" applyBorder="1" applyAlignment="1">
      <alignment horizontal="center"/>
    </xf>
    <xf numFmtId="178" fontId="24" fillId="0" borderId="76" xfId="0" applyNumberFormat="1" applyFont="1" applyFill="1" applyBorder="1" applyAlignment="1">
      <alignment horizontal="center" vertical="center"/>
    </xf>
    <xf numFmtId="178" fontId="24" fillId="0" borderId="20" xfId="48" applyNumberFormat="1" applyFont="1" applyFill="1" applyBorder="1" applyAlignment="1">
      <alignment horizontal="center" vertical="center"/>
      <protection/>
    </xf>
    <xf numFmtId="178" fontId="24" fillId="0" borderId="23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8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8.8984375" defaultRowHeight="15"/>
  <cols>
    <col min="1" max="1" width="3.59765625" style="53" customWidth="1"/>
    <col min="2" max="2" width="22.5" style="2" customWidth="1"/>
    <col min="3" max="3" width="24.796875" style="2" customWidth="1"/>
    <col min="4" max="4" width="6.796875" style="54" customWidth="1"/>
    <col min="5" max="5" width="4.19921875" style="55" customWidth="1"/>
    <col min="6" max="6" width="6.796875" style="56" customWidth="1"/>
    <col min="7" max="7" width="4.39843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5.5" style="55" customWidth="1"/>
    <col min="14" max="14" width="6.796875" style="58" customWidth="1"/>
    <col min="15" max="15" width="6.59765625" style="58" customWidth="1"/>
    <col min="16" max="16" width="8.796875" style="58" customWidth="1"/>
    <col min="17" max="17" width="8.5976562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.75" customHeight="1" thickBot="1">
      <c r="A2" s="173"/>
      <c r="B2" s="174" t="s">
        <v>7</v>
      </c>
      <c r="C2" s="178"/>
      <c r="D2" s="239"/>
      <c r="E2" s="240"/>
      <c r="F2" s="246"/>
      <c r="G2" s="240"/>
      <c r="H2" s="239"/>
      <c r="I2" s="240"/>
      <c r="J2" s="239"/>
      <c r="K2" s="240"/>
      <c r="L2" s="239"/>
      <c r="M2" s="240"/>
      <c r="N2" s="176"/>
      <c r="O2" s="177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7" t="s">
        <v>1</v>
      </c>
      <c r="D3" s="241" t="s">
        <v>14</v>
      </c>
      <c r="E3" s="242"/>
      <c r="F3" s="241" t="s">
        <v>18</v>
      </c>
      <c r="G3" s="242"/>
      <c r="H3" s="241" t="s">
        <v>15</v>
      </c>
      <c r="I3" s="242"/>
      <c r="J3" s="241" t="s">
        <v>16</v>
      </c>
      <c r="K3" s="242"/>
      <c r="L3" s="241" t="s">
        <v>19</v>
      </c>
      <c r="M3" s="242"/>
      <c r="N3" s="128" t="s">
        <v>2</v>
      </c>
      <c r="O3" s="129" t="s">
        <v>6</v>
      </c>
      <c r="P3" s="127" t="s">
        <v>10</v>
      </c>
      <c r="Q3" s="126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21" s="3" customFormat="1" ht="14.25">
      <c r="A4" s="114">
        <v>1</v>
      </c>
      <c r="B4" s="251" t="s">
        <v>234</v>
      </c>
      <c r="C4" s="251" t="s">
        <v>28</v>
      </c>
      <c r="D4" s="252">
        <v>18</v>
      </c>
      <c r="E4" s="59">
        <v>5.5</v>
      </c>
      <c r="F4" s="252">
        <v>16</v>
      </c>
      <c r="G4" s="59">
        <v>5</v>
      </c>
      <c r="H4" s="253">
        <v>16</v>
      </c>
      <c r="I4" s="254">
        <v>5</v>
      </c>
      <c r="J4" s="252">
        <v>20</v>
      </c>
      <c r="K4" s="256">
        <v>6.5</v>
      </c>
      <c r="L4" s="217"/>
      <c r="M4" s="221"/>
      <c r="N4" s="90">
        <f>SUM(D4+F4+H4+J4+L4)</f>
        <v>70</v>
      </c>
      <c r="O4" s="91">
        <f>SUM(E4+G4+I4+K4+M4)</f>
        <v>22</v>
      </c>
      <c r="P4" s="75">
        <f>SUM(D4,F4,H4,J4,L4)-S4</f>
        <v>70</v>
      </c>
      <c r="Q4" s="76">
        <f>SUM(E4,G4,I4,K4,M4)-R4</f>
        <v>22</v>
      </c>
      <c r="R4" s="17">
        <f aca="true" t="shared" si="0" ref="R4:R29">IF(COUNT(M4,K4,I4,G4,E4)=5,MIN(M4,K4,I4,G4,E4),0)</f>
        <v>0</v>
      </c>
      <c r="S4" s="17">
        <f aca="true" t="shared" si="1" ref="S4:S29">IF(COUNT(D4,F4,H4,J4,L4)=5,MIN(D4,F4,H4,J4,L4),0)</f>
        <v>0</v>
      </c>
      <c r="T4" s="18"/>
      <c r="U4" s="19"/>
    </row>
    <row r="5" spans="1:21" s="3" customFormat="1" ht="14.25">
      <c r="A5" s="9">
        <v>2</v>
      </c>
      <c r="B5" s="104" t="s">
        <v>235</v>
      </c>
      <c r="C5" s="104" t="s">
        <v>28</v>
      </c>
      <c r="D5" s="107">
        <v>17</v>
      </c>
      <c r="E5" s="110">
        <v>5.5</v>
      </c>
      <c r="F5" s="71">
        <v>18</v>
      </c>
      <c r="G5" s="139">
        <v>5.5</v>
      </c>
      <c r="H5" s="136">
        <v>20</v>
      </c>
      <c r="I5" s="143">
        <v>6</v>
      </c>
      <c r="J5" s="71">
        <v>15</v>
      </c>
      <c r="K5" s="144">
        <v>5</v>
      </c>
      <c r="L5" s="60"/>
      <c r="M5" s="32"/>
      <c r="N5" s="13">
        <f>SUM(D5+F5+H5+J5+L5)</f>
        <v>70</v>
      </c>
      <c r="O5" s="14">
        <f>SUM(E5+G5+I5+K5+M5)</f>
        <v>22</v>
      </c>
      <c r="P5" s="15">
        <f>SUM(D5,F5,H5,J5,L5)-S5</f>
        <v>70</v>
      </c>
      <c r="Q5" s="16">
        <f>SUM(E5,G5,I5,K5,M5)-R5</f>
        <v>22</v>
      </c>
      <c r="R5" s="17">
        <f t="shared" si="0"/>
        <v>0</v>
      </c>
      <c r="S5" s="17">
        <f t="shared" si="1"/>
        <v>0</v>
      </c>
      <c r="T5" s="18"/>
      <c r="U5" s="19"/>
    </row>
    <row r="6" spans="1:21" s="3" customFormat="1" ht="14.25">
      <c r="A6" s="9">
        <v>3</v>
      </c>
      <c r="B6" s="104" t="s">
        <v>236</v>
      </c>
      <c r="C6" s="104" t="s">
        <v>28</v>
      </c>
      <c r="D6" s="60">
        <v>16</v>
      </c>
      <c r="E6" s="141">
        <v>5</v>
      </c>
      <c r="F6" s="131">
        <v>12</v>
      </c>
      <c r="G6" s="133">
        <v>4.5</v>
      </c>
      <c r="H6" s="232">
        <v>12</v>
      </c>
      <c r="I6" s="143">
        <v>5</v>
      </c>
      <c r="J6" s="131">
        <v>17</v>
      </c>
      <c r="K6" s="142">
        <v>5.5</v>
      </c>
      <c r="L6" s="136"/>
      <c r="M6" s="26"/>
      <c r="N6" s="13">
        <f>SUM(D6+F6+H6+J6+L6)</f>
        <v>57</v>
      </c>
      <c r="O6" s="14">
        <f>SUM(E6+G6+I6+K6+M6)</f>
        <v>20</v>
      </c>
      <c r="P6" s="15">
        <f>SUM(D6,F6,H6,J6,L6)-S6</f>
        <v>57</v>
      </c>
      <c r="Q6" s="16">
        <f>SUM(E6,G6,I6,K6,M6)-R6</f>
        <v>20</v>
      </c>
      <c r="R6" s="17">
        <f t="shared" si="0"/>
        <v>0</v>
      </c>
      <c r="S6" s="17">
        <f t="shared" si="1"/>
        <v>0</v>
      </c>
      <c r="T6" s="18"/>
      <c r="U6" s="19"/>
    </row>
    <row r="7" spans="1:21" s="3" customFormat="1" ht="14.25">
      <c r="A7" s="9">
        <v>4</v>
      </c>
      <c r="B7" s="104" t="s">
        <v>273</v>
      </c>
      <c r="C7" s="104" t="s">
        <v>28</v>
      </c>
      <c r="D7" s="60">
        <v>0</v>
      </c>
      <c r="E7" s="61">
        <v>0</v>
      </c>
      <c r="F7" s="71">
        <v>20</v>
      </c>
      <c r="G7" s="72">
        <v>7</v>
      </c>
      <c r="H7" s="71">
        <v>18</v>
      </c>
      <c r="I7" s="140">
        <v>6</v>
      </c>
      <c r="J7" s="131">
        <v>18</v>
      </c>
      <c r="K7" s="142">
        <v>6</v>
      </c>
      <c r="L7" s="136"/>
      <c r="M7" s="257"/>
      <c r="N7" s="13">
        <f>SUM(D7+F7+H7+J7+L7)</f>
        <v>56</v>
      </c>
      <c r="O7" s="14">
        <f>SUM(E7+G7+I7+K7+M7)</f>
        <v>19</v>
      </c>
      <c r="P7" s="15">
        <f>SUM(D7,F7,H7,J7,L7)-S7</f>
        <v>56</v>
      </c>
      <c r="Q7" s="16">
        <f>SUM(E7,G7,I7,K7,M7)-R7</f>
        <v>19</v>
      </c>
      <c r="R7" s="17">
        <f t="shared" si="0"/>
        <v>0</v>
      </c>
      <c r="S7" s="17">
        <f t="shared" si="1"/>
        <v>0</v>
      </c>
      <c r="T7" s="18"/>
      <c r="U7" s="19"/>
    </row>
    <row r="8" spans="1:21" s="3" customFormat="1" ht="14.25">
      <c r="A8" s="9">
        <v>5</v>
      </c>
      <c r="B8" s="104" t="s">
        <v>237</v>
      </c>
      <c r="C8" s="104" t="s">
        <v>47</v>
      </c>
      <c r="D8" s="60">
        <v>15</v>
      </c>
      <c r="E8" s="110">
        <v>5</v>
      </c>
      <c r="F8" s="71">
        <v>14</v>
      </c>
      <c r="G8" s="139">
        <v>4.5</v>
      </c>
      <c r="H8" s="71">
        <v>10</v>
      </c>
      <c r="I8" s="147">
        <v>4.5</v>
      </c>
      <c r="J8" s="131">
        <v>5</v>
      </c>
      <c r="K8" s="142">
        <v>4</v>
      </c>
      <c r="L8" s="117"/>
      <c r="M8" s="231"/>
      <c r="N8" s="13">
        <f>SUM(D8+F8+H8+J8+L8)</f>
        <v>44</v>
      </c>
      <c r="O8" s="14">
        <f>SUM(E8+G8+I8+K8+M8)</f>
        <v>18</v>
      </c>
      <c r="P8" s="15">
        <f>SUM(D8,F8,H8,J8,L8)-S8</f>
        <v>44</v>
      </c>
      <c r="Q8" s="16">
        <f>SUM(E8,G8,I8,K8,M8)-R8</f>
        <v>18</v>
      </c>
      <c r="R8" s="17">
        <f t="shared" si="0"/>
        <v>0</v>
      </c>
      <c r="S8" s="17">
        <f t="shared" si="1"/>
        <v>0</v>
      </c>
      <c r="T8" s="18"/>
      <c r="U8" s="19"/>
    </row>
    <row r="9" spans="1:21" s="3" customFormat="1" ht="14.25">
      <c r="A9" s="9">
        <v>6</v>
      </c>
      <c r="B9" s="104" t="s">
        <v>240</v>
      </c>
      <c r="C9" s="104" t="s">
        <v>47</v>
      </c>
      <c r="D9" s="107">
        <v>12</v>
      </c>
      <c r="E9" s="110">
        <v>4.5</v>
      </c>
      <c r="F9" s="131">
        <v>17</v>
      </c>
      <c r="G9" s="133">
        <v>5</v>
      </c>
      <c r="H9" s="136">
        <v>13</v>
      </c>
      <c r="I9" s="143">
        <v>5</v>
      </c>
      <c r="J9" s="107">
        <v>2</v>
      </c>
      <c r="K9" s="110">
        <v>3.5</v>
      </c>
      <c r="L9" s="117"/>
      <c r="M9" s="231"/>
      <c r="N9" s="13">
        <f>SUM(D9+F9+H9+J9+L9)</f>
        <v>44</v>
      </c>
      <c r="O9" s="14">
        <f>SUM(E9+G9+I9+K9+M9)</f>
        <v>18</v>
      </c>
      <c r="P9" s="15">
        <f>SUM(D9,F9,H9,J9,L9)-S9</f>
        <v>44</v>
      </c>
      <c r="Q9" s="16">
        <f>SUM(E9,G9,I9,K9,M9)-R9</f>
        <v>18</v>
      </c>
      <c r="R9" s="17">
        <f t="shared" si="0"/>
        <v>0</v>
      </c>
      <c r="S9" s="17">
        <f t="shared" si="1"/>
        <v>0</v>
      </c>
      <c r="T9" s="18"/>
      <c r="U9" s="19"/>
    </row>
    <row r="10" spans="1:21" s="3" customFormat="1" ht="14.25">
      <c r="A10" s="9">
        <v>7</v>
      </c>
      <c r="B10" s="104" t="s">
        <v>243</v>
      </c>
      <c r="C10" s="104" t="s">
        <v>95</v>
      </c>
      <c r="D10" s="60">
        <v>9</v>
      </c>
      <c r="E10" s="61">
        <v>4</v>
      </c>
      <c r="F10" s="71">
        <v>9</v>
      </c>
      <c r="G10" s="72">
        <v>4</v>
      </c>
      <c r="H10" s="136">
        <v>9</v>
      </c>
      <c r="I10" s="143">
        <v>4.5</v>
      </c>
      <c r="J10" s="131">
        <v>7</v>
      </c>
      <c r="K10" s="142">
        <v>4</v>
      </c>
      <c r="L10" s="101"/>
      <c r="M10" s="31"/>
      <c r="N10" s="13">
        <f>SUM(D10+F10+H10+J10+L10)</f>
        <v>34</v>
      </c>
      <c r="O10" s="14">
        <f>SUM(E10+G10+I10+K10+M10)</f>
        <v>16.5</v>
      </c>
      <c r="P10" s="15">
        <f>SUM(D10,F10,H10,J10,L10)-S10</f>
        <v>34</v>
      </c>
      <c r="Q10" s="16">
        <f>SUM(E10,G10,I10,K10,M10)-R10</f>
        <v>16.5</v>
      </c>
      <c r="R10" s="17">
        <f t="shared" si="0"/>
        <v>0</v>
      </c>
      <c r="S10" s="17">
        <f t="shared" si="1"/>
        <v>0</v>
      </c>
      <c r="T10" s="18"/>
      <c r="U10" s="19"/>
    </row>
    <row r="11" spans="1:21" s="3" customFormat="1" ht="14.25">
      <c r="A11" s="9">
        <v>8</v>
      </c>
      <c r="B11" s="104" t="s">
        <v>241</v>
      </c>
      <c r="C11" s="104" t="s">
        <v>35</v>
      </c>
      <c r="D11" s="60">
        <v>11</v>
      </c>
      <c r="E11" s="141">
        <v>4.5</v>
      </c>
      <c r="F11" s="71">
        <v>0</v>
      </c>
      <c r="G11" s="139">
        <v>0</v>
      </c>
      <c r="H11" s="136">
        <v>14</v>
      </c>
      <c r="I11" s="255">
        <v>5</v>
      </c>
      <c r="J11" s="60">
        <v>8</v>
      </c>
      <c r="K11" s="141">
        <v>4</v>
      </c>
      <c r="L11" s="117"/>
      <c r="M11" s="258"/>
      <c r="N11" s="13">
        <f>SUM(D11+F11+H11+J11+L11)</f>
        <v>33</v>
      </c>
      <c r="O11" s="14">
        <f>SUM(E11+G11+I11+K11+M11)</f>
        <v>13.5</v>
      </c>
      <c r="P11" s="15">
        <f>SUM(D11,F11,H11,J11,L11)-S11</f>
        <v>33</v>
      </c>
      <c r="Q11" s="16">
        <f>SUM(E11,G11,I11,K11,M11)-R11</f>
        <v>13.5</v>
      </c>
      <c r="R11" s="17">
        <f t="shared" si="0"/>
        <v>0</v>
      </c>
      <c r="S11" s="17">
        <f t="shared" si="1"/>
        <v>0</v>
      </c>
      <c r="T11" s="18"/>
      <c r="U11" s="19"/>
    </row>
    <row r="12" spans="1:21" s="3" customFormat="1" ht="14.25">
      <c r="A12" s="9">
        <v>9</v>
      </c>
      <c r="B12" s="104" t="s">
        <v>242</v>
      </c>
      <c r="C12" s="104" t="s">
        <v>176</v>
      </c>
      <c r="D12" s="60">
        <v>10</v>
      </c>
      <c r="E12" s="110">
        <v>4</v>
      </c>
      <c r="F12" s="131">
        <v>4</v>
      </c>
      <c r="G12" s="139">
        <v>3.5</v>
      </c>
      <c r="H12" s="71">
        <v>4</v>
      </c>
      <c r="I12" s="140">
        <v>4</v>
      </c>
      <c r="J12" s="71">
        <v>14</v>
      </c>
      <c r="K12" s="144">
        <v>5</v>
      </c>
      <c r="L12" s="101"/>
      <c r="M12" s="31"/>
      <c r="N12" s="13">
        <f>SUM(D12+F12+H12+J12+L12)</f>
        <v>32</v>
      </c>
      <c r="O12" s="14">
        <f>SUM(E12+G12+I12+K12+M12)</f>
        <v>16.5</v>
      </c>
      <c r="P12" s="15">
        <f>SUM(D12,F12,H12,J12,L12)-S12</f>
        <v>32</v>
      </c>
      <c r="Q12" s="16">
        <f>SUM(E12,G12,I12,K12,M12)-R12</f>
        <v>16.5</v>
      </c>
      <c r="R12" s="17">
        <f t="shared" si="0"/>
        <v>0</v>
      </c>
      <c r="S12" s="17">
        <f t="shared" si="1"/>
        <v>0</v>
      </c>
      <c r="T12" s="18"/>
      <c r="U12" s="19"/>
    </row>
    <row r="13" spans="1:21" s="3" customFormat="1" ht="14.25">
      <c r="A13" s="9">
        <v>10</v>
      </c>
      <c r="B13" s="104" t="s">
        <v>274</v>
      </c>
      <c r="C13" s="104" t="s">
        <v>63</v>
      </c>
      <c r="D13" s="60">
        <v>0</v>
      </c>
      <c r="E13" s="61">
        <v>0</v>
      </c>
      <c r="F13" s="60">
        <v>15</v>
      </c>
      <c r="G13" s="70">
        <v>5</v>
      </c>
      <c r="H13" s="60">
        <v>0</v>
      </c>
      <c r="I13" s="146">
        <v>0</v>
      </c>
      <c r="J13" s="131">
        <v>16</v>
      </c>
      <c r="K13" s="142">
        <v>5</v>
      </c>
      <c r="L13" s="117"/>
      <c r="M13" s="258"/>
      <c r="N13" s="13">
        <f>SUM(D13+F13+H13+J13+L13)</f>
        <v>31</v>
      </c>
      <c r="O13" s="14">
        <f>SUM(E13+G13+I13+K13+M13)</f>
        <v>10</v>
      </c>
      <c r="P13" s="15">
        <f>SUM(D13,F13,H13,J13,L13)-S13</f>
        <v>31</v>
      </c>
      <c r="Q13" s="16">
        <f>SUM(E13,G13,I13,K13,M13)-R13</f>
        <v>10</v>
      </c>
      <c r="R13" s="17">
        <f t="shared" si="0"/>
        <v>0</v>
      </c>
      <c r="S13" s="17">
        <f t="shared" si="1"/>
        <v>0</v>
      </c>
      <c r="T13" s="18"/>
      <c r="U13" s="19"/>
    </row>
    <row r="14" spans="1:21" s="3" customFormat="1" ht="14.25">
      <c r="A14" s="9">
        <v>11</v>
      </c>
      <c r="B14" s="104" t="s">
        <v>239</v>
      </c>
      <c r="C14" s="104" t="s">
        <v>95</v>
      </c>
      <c r="D14" s="107">
        <v>13</v>
      </c>
      <c r="E14" s="110">
        <v>5</v>
      </c>
      <c r="F14" s="71">
        <v>0</v>
      </c>
      <c r="G14" s="147">
        <v>0</v>
      </c>
      <c r="H14" s="60">
        <v>1</v>
      </c>
      <c r="I14" s="141">
        <v>3</v>
      </c>
      <c r="J14" s="131">
        <v>13</v>
      </c>
      <c r="K14" s="133">
        <v>4.5</v>
      </c>
      <c r="L14" s="60"/>
      <c r="M14" s="21"/>
      <c r="N14" s="13">
        <f>SUM(D14+F14+H14+J14+L14)</f>
        <v>27</v>
      </c>
      <c r="O14" s="14">
        <f>SUM(E14+G14+I14+K14+M14)</f>
        <v>12.5</v>
      </c>
      <c r="P14" s="15">
        <f>SUM(D14,F14,H14,J14,L14)-S14</f>
        <v>27</v>
      </c>
      <c r="Q14" s="16">
        <f>SUM(E14,G14,I14,K14,M14)-R14</f>
        <v>12.5</v>
      </c>
      <c r="R14" s="17">
        <f t="shared" si="0"/>
        <v>0</v>
      </c>
      <c r="S14" s="17">
        <f t="shared" si="1"/>
        <v>0</v>
      </c>
      <c r="T14" s="18"/>
      <c r="U14" s="19"/>
    </row>
    <row r="15" spans="1:21" s="3" customFormat="1" ht="14.25">
      <c r="A15" s="9">
        <v>12</v>
      </c>
      <c r="B15" s="104" t="s">
        <v>258</v>
      </c>
      <c r="C15" s="104" t="s">
        <v>89</v>
      </c>
      <c r="D15" s="60">
        <v>1</v>
      </c>
      <c r="E15" s="141">
        <v>3</v>
      </c>
      <c r="F15" s="71">
        <v>13</v>
      </c>
      <c r="G15" s="140">
        <v>4.5</v>
      </c>
      <c r="H15" s="60">
        <v>0</v>
      </c>
      <c r="I15" s="141">
        <v>0</v>
      </c>
      <c r="J15" s="71">
        <v>11</v>
      </c>
      <c r="K15" s="139">
        <v>4</v>
      </c>
      <c r="L15" s="71"/>
      <c r="M15" s="27"/>
      <c r="N15" s="13">
        <f>SUM(D15+F15+H15+J15+L15)</f>
        <v>25</v>
      </c>
      <c r="O15" s="14">
        <f>SUM(E15+G15+I15+K15+M15)</f>
        <v>11.5</v>
      </c>
      <c r="P15" s="15">
        <f>SUM(D15,F15,H15,J15,L15)-S15</f>
        <v>25</v>
      </c>
      <c r="Q15" s="16">
        <f>SUM(E15,G15,I15,K15,M15)-R15</f>
        <v>11.5</v>
      </c>
      <c r="R15" s="17">
        <f t="shared" si="0"/>
        <v>0</v>
      </c>
      <c r="S15" s="17">
        <f t="shared" si="1"/>
        <v>0</v>
      </c>
      <c r="T15" s="18"/>
      <c r="U15" s="19"/>
    </row>
    <row r="16" spans="1:21" s="3" customFormat="1" ht="14.25">
      <c r="A16" s="9">
        <v>13</v>
      </c>
      <c r="B16" s="10" t="s">
        <v>275</v>
      </c>
      <c r="C16" s="10" t="s">
        <v>167</v>
      </c>
      <c r="D16" s="20">
        <v>0</v>
      </c>
      <c r="E16" s="21">
        <v>0</v>
      </c>
      <c r="F16" s="11">
        <v>11</v>
      </c>
      <c r="G16" s="212">
        <v>4.5</v>
      </c>
      <c r="H16" s="11">
        <v>0</v>
      </c>
      <c r="I16" s="212">
        <v>0</v>
      </c>
      <c r="J16" s="22">
        <v>9</v>
      </c>
      <c r="K16" s="25">
        <v>4</v>
      </c>
      <c r="L16" s="28"/>
      <c r="M16" s="231"/>
      <c r="N16" s="13">
        <f>SUM(D16+F16+H16+J16+L16)</f>
        <v>20</v>
      </c>
      <c r="O16" s="14">
        <f>SUM(E16+G16+I16+K16+M16)</f>
        <v>8.5</v>
      </c>
      <c r="P16" s="15">
        <f>SUM(D16,F16,H16,J16,L16)-S16</f>
        <v>20</v>
      </c>
      <c r="Q16" s="16">
        <f>SUM(E16,G16,I16,K16,M16)-R16</f>
        <v>8.5</v>
      </c>
      <c r="R16" s="17">
        <f t="shared" si="0"/>
        <v>0</v>
      </c>
      <c r="S16" s="17">
        <f t="shared" si="1"/>
        <v>0</v>
      </c>
      <c r="T16" s="18"/>
      <c r="U16" s="19"/>
    </row>
    <row r="17" spans="1:21" s="3" customFormat="1" ht="14.25">
      <c r="A17" s="9">
        <v>14</v>
      </c>
      <c r="B17" s="104" t="s">
        <v>233</v>
      </c>
      <c r="C17" s="104" t="s">
        <v>33</v>
      </c>
      <c r="D17" s="107">
        <v>20</v>
      </c>
      <c r="E17" s="110">
        <v>6</v>
      </c>
      <c r="F17" s="131">
        <v>0</v>
      </c>
      <c r="G17" s="140">
        <v>0</v>
      </c>
      <c r="H17" s="60">
        <v>0</v>
      </c>
      <c r="I17" s="141">
        <v>0</v>
      </c>
      <c r="J17" s="71">
        <v>0</v>
      </c>
      <c r="K17" s="139">
        <v>0</v>
      </c>
      <c r="L17" s="60"/>
      <c r="M17" s="33"/>
      <c r="N17" s="13">
        <f>SUM(D17+F17+H17+J17+L17)</f>
        <v>20</v>
      </c>
      <c r="O17" s="14">
        <f>SUM(E17+G17+I17+K17+M17)</f>
        <v>6</v>
      </c>
      <c r="P17" s="15">
        <f>SUM(D17,F17,H17,J17,L17)-S17</f>
        <v>20</v>
      </c>
      <c r="Q17" s="16">
        <f>SUM(E17,G17,I17,K17,M17)-R17</f>
        <v>6</v>
      </c>
      <c r="R17" s="17">
        <f t="shared" si="0"/>
        <v>0</v>
      </c>
      <c r="S17" s="17">
        <f t="shared" si="1"/>
        <v>0</v>
      </c>
      <c r="T17" s="18"/>
      <c r="U17" s="19"/>
    </row>
    <row r="18" spans="1:21" s="3" customFormat="1" ht="14.25">
      <c r="A18" s="9">
        <v>15</v>
      </c>
      <c r="B18" s="104" t="s">
        <v>248</v>
      </c>
      <c r="C18" s="104" t="s">
        <v>35</v>
      </c>
      <c r="D18" s="107">
        <v>5</v>
      </c>
      <c r="E18" s="110">
        <v>4</v>
      </c>
      <c r="F18" s="131">
        <v>7</v>
      </c>
      <c r="G18" s="140">
        <v>4</v>
      </c>
      <c r="H18" s="60">
        <v>5</v>
      </c>
      <c r="I18" s="61">
        <v>4</v>
      </c>
      <c r="J18" s="131">
        <v>1</v>
      </c>
      <c r="K18" s="133">
        <v>2.5</v>
      </c>
      <c r="L18" s="60"/>
      <c r="M18" s="21"/>
      <c r="N18" s="13">
        <f>SUM(D18+F18+H18+J18+L18)</f>
        <v>18</v>
      </c>
      <c r="O18" s="14">
        <f>SUM(E18+G18+I18+K18+M18)</f>
        <v>14.5</v>
      </c>
      <c r="P18" s="15">
        <f>SUM(D18,F18,H18,J18,L18)-S18</f>
        <v>18</v>
      </c>
      <c r="Q18" s="16">
        <f>SUM(E18,G18,I18,K18,M18)-R18</f>
        <v>14.5</v>
      </c>
      <c r="R18" s="17">
        <f t="shared" si="0"/>
        <v>0</v>
      </c>
      <c r="S18" s="17">
        <f t="shared" si="1"/>
        <v>0</v>
      </c>
      <c r="T18" s="18"/>
      <c r="U18" s="19"/>
    </row>
    <row r="19" spans="1:21" s="3" customFormat="1" ht="14.25">
      <c r="A19" s="9">
        <v>16</v>
      </c>
      <c r="B19" s="10" t="s">
        <v>342</v>
      </c>
      <c r="C19" s="10" t="s">
        <v>63</v>
      </c>
      <c r="D19" s="20">
        <v>0</v>
      </c>
      <c r="E19" s="21">
        <v>0</v>
      </c>
      <c r="F19" s="11">
        <v>0</v>
      </c>
      <c r="G19" s="12">
        <v>0</v>
      </c>
      <c r="H19" s="11">
        <v>17</v>
      </c>
      <c r="I19" s="12">
        <v>5.5</v>
      </c>
      <c r="J19" s="22">
        <v>0</v>
      </c>
      <c r="K19" s="25">
        <v>0</v>
      </c>
      <c r="L19" s="11"/>
      <c r="M19" s="212"/>
      <c r="N19" s="13">
        <f>SUM(D19+F19+H19+J19+L19)</f>
        <v>17</v>
      </c>
      <c r="O19" s="14">
        <f>SUM(E19+G19+I19+K19+M19)</f>
        <v>5.5</v>
      </c>
      <c r="P19" s="15">
        <f>SUM(D19,F19,H19,J19,L19)-S19</f>
        <v>17</v>
      </c>
      <c r="Q19" s="16">
        <f>SUM(E19,G19,I19,K19,M19)-R19</f>
        <v>5.5</v>
      </c>
      <c r="R19" s="17">
        <f t="shared" si="0"/>
        <v>0</v>
      </c>
      <c r="S19" s="17">
        <f t="shared" si="1"/>
        <v>0</v>
      </c>
      <c r="T19" s="18"/>
      <c r="U19" s="19"/>
    </row>
    <row r="20" spans="1:21" s="3" customFormat="1" ht="14.25">
      <c r="A20" s="9">
        <v>17</v>
      </c>
      <c r="B20" s="104" t="s">
        <v>249</v>
      </c>
      <c r="C20" s="104" t="s">
        <v>167</v>
      </c>
      <c r="D20" s="107">
        <v>4</v>
      </c>
      <c r="E20" s="110">
        <v>4</v>
      </c>
      <c r="F20" s="131">
        <v>8</v>
      </c>
      <c r="G20" s="133">
        <v>4</v>
      </c>
      <c r="H20" s="71">
        <v>0</v>
      </c>
      <c r="I20" s="139">
        <v>0</v>
      </c>
      <c r="J20" s="131">
        <v>3</v>
      </c>
      <c r="K20" s="133">
        <v>3.5</v>
      </c>
      <c r="L20" s="60"/>
      <c r="M20" s="21"/>
      <c r="N20" s="13">
        <f>SUM(D20+F20+H20+J20+L20)</f>
        <v>15</v>
      </c>
      <c r="O20" s="14">
        <f>SUM(E20+G20+I20+K20+M20)</f>
        <v>11.5</v>
      </c>
      <c r="P20" s="15">
        <f>SUM(D20,F20,H20,J20,L20)-S20</f>
        <v>15</v>
      </c>
      <c r="Q20" s="16">
        <f>SUM(E20,G20,I20,K20,M20)-R20</f>
        <v>11.5</v>
      </c>
      <c r="R20" s="17">
        <f t="shared" si="0"/>
        <v>0</v>
      </c>
      <c r="S20" s="17">
        <f t="shared" si="1"/>
        <v>0</v>
      </c>
      <c r="T20" s="18"/>
      <c r="U20" s="19"/>
    </row>
    <row r="21" spans="1:21" s="3" customFormat="1" ht="14.25">
      <c r="A21" s="9">
        <v>18</v>
      </c>
      <c r="B21" s="104" t="s">
        <v>261</v>
      </c>
      <c r="C21" s="104" t="s">
        <v>63</v>
      </c>
      <c r="D21" s="60">
        <v>1</v>
      </c>
      <c r="E21" s="110">
        <v>3</v>
      </c>
      <c r="F21" s="71">
        <v>0</v>
      </c>
      <c r="G21" s="139">
        <v>0</v>
      </c>
      <c r="H21" s="71">
        <v>8</v>
      </c>
      <c r="I21" s="139">
        <v>4.5</v>
      </c>
      <c r="J21" s="71">
        <v>6</v>
      </c>
      <c r="K21" s="139">
        <v>4</v>
      </c>
      <c r="L21" s="60"/>
      <c r="M21" s="21"/>
      <c r="N21" s="13">
        <f>SUM(D21+F21+H21+J21+L21)</f>
        <v>15</v>
      </c>
      <c r="O21" s="14">
        <f>SUM(E21+G21+I21+K21+M21)</f>
        <v>11.5</v>
      </c>
      <c r="P21" s="15">
        <f>SUM(D21,F21,H21,J21,L21)-S21</f>
        <v>15</v>
      </c>
      <c r="Q21" s="16">
        <f>SUM(E21,G21,I21,K21,M21)-R21</f>
        <v>11.5</v>
      </c>
      <c r="R21" s="17">
        <f t="shared" si="0"/>
        <v>0</v>
      </c>
      <c r="S21" s="17">
        <f t="shared" si="1"/>
        <v>0</v>
      </c>
      <c r="T21" s="18"/>
      <c r="U21" s="19"/>
    </row>
    <row r="22" spans="1:21" s="3" customFormat="1" ht="14.25">
      <c r="A22" s="9">
        <v>19</v>
      </c>
      <c r="B22" s="10" t="s">
        <v>343</v>
      </c>
      <c r="C22" s="10" t="s">
        <v>36</v>
      </c>
      <c r="D22" s="11">
        <v>0</v>
      </c>
      <c r="E22" s="12">
        <v>0</v>
      </c>
      <c r="F22" s="11">
        <v>0</v>
      </c>
      <c r="G22" s="12">
        <v>0</v>
      </c>
      <c r="H22" s="11">
        <v>15</v>
      </c>
      <c r="I22" s="12">
        <v>5</v>
      </c>
      <c r="J22" s="22">
        <v>0</v>
      </c>
      <c r="K22" s="25">
        <v>0</v>
      </c>
      <c r="L22" s="20"/>
      <c r="M22" s="21"/>
      <c r="N22" s="13">
        <f>SUM(D22+F22+H22+J22+L22)</f>
        <v>15</v>
      </c>
      <c r="O22" s="14">
        <f>SUM(E22+G22+I22+K22+M22)</f>
        <v>5</v>
      </c>
      <c r="P22" s="15">
        <f>SUM(D22,F22,H22,J22,L22)-S22</f>
        <v>15</v>
      </c>
      <c r="Q22" s="16">
        <f>SUM(E22,G22,I22,K22,M22)-R22</f>
        <v>5</v>
      </c>
      <c r="R22" s="17">
        <f t="shared" si="0"/>
        <v>0</v>
      </c>
      <c r="S22" s="17">
        <f t="shared" si="1"/>
        <v>0</v>
      </c>
      <c r="T22" s="18"/>
      <c r="U22" s="19"/>
    </row>
    <row r="23" spans="1:21" s="3" customFormat="1" ht="14.25">
      <c r="A23" s="9">
        <v>20</v>
      </c>
      <c r="B23" s="10" t="s">
        <v>252</v>
      </c>
      <c r="C23" s="10" t="s">
        <v>95</v>
      </c>
      <c r="D23" s="20">
        <v>1</v>
      </c>
      <c r="E23" s="21">
        <v>4</v>
      </c>
      <c r="F23" s="11">
        <v>6</v>
      </c>
      <c r="G23" s="12">
        <v>4</v>
      </c>
      <c r="H23" s="11">
        <v>7</v>
      </c>
      <c r="I23" s="12">
        <v>4</v>
      </c>
      <c r="J23" s="22">
        <v>0</v>
      </c>
      <c r="K23" s="25">
        <v>0</v>
      </c>
      <c r="L23" s="233"/>
      <c r="M23" s="31"/>
      <c r="N23" s="13">
        <f>SUM(D23+F23+H23+J23+L23)</f>
        <v>14</v>
      </c>
      <c r="O23" s="14">
        <f>SUM(E23+G23+I23+K23+M23)</f>
        <v>12</v>
      </c>
      <c r="P23" s="15">
        <f>SUM(D23,F23,H23,J23,L23)-S23</f>
        <v>14</v>
      </c>
      <c r="Q23" s="16">
        <f>SUM(E23,G23,I23,K23,M23)-R23</f>
        <v>12</v>
      </c>
      <c r="R23" s="17">
        <f t="shared" si="0"/>
        <v>0</v>
      </c>
      <c r="S23" s="17">
        <f t="shared" si="1"/>
        <v>0</v>
      </c>
      <c r="T23" s="18"/>
      <c r="U23" s="19"/>
    </row>
    <row r="24" spans="1:21" s="19" customFormat="1" ht="14.25">
      <c r="A24" s="9">
        <v>21</v>
      </c>
      <c r="B24" s="10" t="s">
        <v>254</v>
      </c>
      <c r="C24" s="10" t="s">
        <v>47</v>
      </c>
      <c r="D24" s="20">
        <v>1</v>
      </c>
      <c r="E24" s="21">
        <v>3.5</v>
      </c>
      <c r="F24" s="20">
        <v>1</v>
      </c>
      <c r="G24" s="21">
        <v>2.5</v>
      </c>
      <c r="H24" s="11">
        <v>0</v>
      </c>
      <c r="I24" s="12">
        <v>0</v>
      </c>
      <c r="J24" s="22">
        <v>12</v>
      </c>
      <c r="K24" s="25">
        <v>4</v>
      </c>
      <c r="L24" s="233"/>
      <c r="M24" s="30"/>
      <c r="N24" s="13">
        <f>SUM(D24+F24+H24+J24+L24)</f>
        <v>14</v>
      </c>
      <c r="O24" s="14">
        <f>SUM(E24+G24+I24+K24+M24)</f>
        <v>10</v>
      </c>
      <c r="P24" s="15">
        <f>SUM(D24,F24,H24,J24,L24)-S24</f>
        <v>14</v>
      </c>
      <c r="Q24" s="16">
        <f>SUM(E24,G24,I24,K24,M24)-R24</f>
        <v>10</v>
      </c>
      <c r="R24" s="17">
        <f t="shared" si="0"/>
        <v>0</v>
      </c>
      <c r="S24" s="17">
        <f t="shared" si="1"/>
        <v>0</v>
      </c>
      <c r="T24" s="18"/>
      <c r="U24" s="34"/>
    </row>
    <row r="25" spans="1:21" s="34" customFormat="1" ht="14.25">
      <c r="A25" s="9">
        <v>22</v>
      </c>
      <c r="B25" s="10" t="s">
        <v>238</v>
      </c>
      <c r="C25" s="10" t="s">
        <v>33</v>
      </c>
      <c r="D25" s="20">
        <v>14</v>
      </c>
      <c r="E25" s="21">
        <v>5</v>
      </c>
      <c r="F25" s="11">
        <v>0</v>
      </c>
      <c r="G25" s="12">
        <v>0</v>
      </c>
      <c r="H25" s="11">
        <v>0</v>
      </c>
      <c r="I25" s="12">
        <v>0</v>
      </c>
      <c r="J25" s="22">
        <v>0</v>
      </c>
      <c r="K25" s="25">
        <v>0</v>
      </c>
      <c r="L25" s="20"/>
      <c r="M25" s="21"/>
      <c r="N25" s="13">
        <f>SUM(D25+F25+H25+J25+L25)</f>
        <v>14</v>
      </c>
      <c r="O25" s="14">
        <f>SUM(E25+G25+I25+K25+M25)</f>
        <v>5</v>
      </c>
      <c r="P25" s="15">
        <f>SUM(D25,F25,H25,J25,L25)-S25</f>
        <v>14</v>
      </c>
      <c r="Q25" s="16">
        <f>SUM(E25,G25,I25,K25,M25)-R25</f>
        <v>5</v>
      </c>
      <c r="R25" s="17">
        <f t="shared" si="0"/>
        <v>0</v>
      </c>
      <c r="S25" s="17">
        <f t="shared" si="1"/>
        <v>0</v>
      </c>
      <c r="T25" s="19"/>
      <c r="U25" s="19"/>
    </row>
    <row r="26" spans="1:21" s="34" customFormat="1" ht="14.25">
      <c r="A26" s="9">
        <v>23</v>
      </c>
      <c r="B26" s="10" t="s">
        <v>288</v>
      </c>
      <c r="C26" s="10" t="s">
        <v>279</v>
      </c>
      <c r="D26" s="11">
        <v>0</v>
      </c>
      <c r="E26" s="12">
        <v>0</v>
      </c>
      <c r="F26" s="11">
        <v>1</v>
      </c>
      <c r="G26" s="12">
        <v>1.5</v>
      </c>
      <c r="H26" s="11">
        <v>1</v>
      </c>
      <c r="I26" s="12">
        <v>3</v>
      </c>
      <c r="J26" s="22">
        <v>10</v>
      </c>
      <c r="K26" s="25">
        <v>4</v>
      </c>
      <c r="L26" s="11"/>
      <c r="M26" s="27"/>
      <c r="N26" s="13">
        <f>SUM(D26+F26+H26+J26+L26)</f>
        <v>12</v>
      </c>
      <c r="O26" s="14">
        <f>SUM(E26+G26+I26+K26+M26)</f>
        <v>8.5</v>
      </c>
      <c r="P26" s="15">
        <f>SUM(D26,F26,H26,J26,L26)-S26</f>
        <v>12</v>
      </c>
      <c r="Q26" s="16">
        <f>SUM(E26,G26,I26,K26,M26)-R26</f>
        <v>8.5</v>
      </c>
      <c r="R26" s="17">
        <f t="shared" si="0"/>
        <v>0</v>
      </c>
      <c r="S26" s="17">
        <f t="shared" si="1"/>
        <v>0</v>
      </c>
      <c r="T26" s="19"/>
      <c r="U26" s="19"/>
    </row>
    <row r="27" spans="1:21" s="34" customFormat="1" ht="14.25">
      <c r="A27" s="9">
        <v>24</v>
      </c>
      <c r="B27" s="10" t="s">
        <v>344</v>
      </c>
      <c r="C27" s="10" t="s">
        <v>33</v>
      </c>
      <c r="D27" s="11">
        <v>0</v>
      </c>
      <c r="E27" s="12">
        <v>0</v>
      </c>
      <c r="F27" s="11">
        <v>0</v>
      </c>
      <c r="G27" s="12">
        <v>0</v>
      </c>
      <c r="H27" s="11">
        <v>11</v>
      </c>
      <c r="I27" s="12">
        <v>5</v>
      </c>
      <c r="J27" s="22">
        <v>0</v>
      </c>
      <c r="K27" s="25">
        <v>0</v>
      </c>
      <c r="L27" s="233"/>
      <c r="M27" s="31"/>
      <c r="N27" s="13">
        <f>SUM(D27+F27+H27+J27+L27)</f>
        <v>11</v>
      </c>
      <c r="O27" s="14">
        <f>SUM(E27+G27+I27+K27+M27)</f>
        <v>5</v>
      </c>
      <c r="P27" s="15">
        <f>SUM(D27,F27,H27,J27,L27)-S27</f>
        <v>11</v>
      </c>
      <c r="Q27" s="16">
        <f>SUM(E27,G27,I27,K27,M27)-R27</f>
        <v>5</v>
      </c>
      <c r="R27" s="17">
        <f t="shared" si="0"/>
        <v>0</v>
      </c>
      <c r="S27" s="17">
        <f t="shared" si="1"/>
        <v>0</v>
      </c>
      <c r="T27" s="19"/>
      <c r="U27" s="19"/>
    </row>
    <row r="28" spans="1:21" s="34" customFormat="1" ht="14.25">
      <c r="A28" s="9">
        <v>25</v>
      </c>
      <c r="B28" s="10" t="s">
        <v>276</v>
      </c>
      <c r="C28" s="10" t="s">
        <v>28</v>
      </c>
      <c r="D28" s="11">
        <v>0</v>
      </c>
      <c r="E28" s="12">
        <v>0</v>
      </c>
      <c r="F28" s="11">
        <v>10</v>
      </c>
      <c r="G28" s="12">
        <v>4</v>
      </c>
      <c r="H28" s="11">
        <v>0</v>
      </c>
      <c r="I28" s="12">
        <v>0</v>
      </c>
      <c r="J28" s="22">
        <v>0</v>
      </c>
      <c r="K28" s="25">
        <v>0</v>
      </c>
      <c r="L28" s="20"/>
      <c r="M28" s="21"/>
      <c r="N28" s="13">
        <f>SUM(D28+F28+H28+J28+L28)</f>
        <v>10</v>
      </c>
      <c r="O28" s="14">
        <f>SUM(E28+G28+I28+K28+M28)</f>
        <v>4</v>
      </c>
      <c r="P28" s="15">
        <f>SUM(D28,F28,H28,J28,L28)-S28</f>
        <v>10</v>
      </c>
      <c r="Q28" s="16">
        <f>SUM(E28,G28,I28,K28,M28)-R28</f>
        <v>4</v>
      </c>
      <c r="R28" s="17">
        <f t="shared" si="0"/>
        <v>0</v>
      </c>
      <c r="S28" s="17">
        <f t="shared" si="1"/>
        <v>0</v>
      </c>
      <c r="T28" s="19"/>
      <c r="U28" s="19"/>
    </row>
    <row r="29" spans="1:21" s="34" customFormat="1" ht="14.25">
      <c r="A29" s="9">
        <v>26</v>
      </c>
      <c r="B29" s="10" t="s">
        <v>253</v>
      </c>
      <c r="C29" s="10" t="s">
        <v>36</v>
      </c>
      <c r="D29" s="11">
        <v>1</v>
      </c>
      <c r="E29" s="12">
        <v>4</v>
      </c>
      <c r="F29" s="11">
        <v>0</v>
      </c>
      <c r="G29" s="12">
        <v>0</v>
      </c>
      <c r="H29" s="11">
        <v>6</v>
      </c>
      <c r="I29" s="12">
        <v>4</v>
      </c>
      <c r="J29" s="22">
        <v>1</v>
      </c>
      <c r="K29" s="25">
        <v>3</v>
      </c>
      <c r="L29" s="11"/>
      <c r="M29" s="27"/>
      <c r="N29" s="13">
        <f>SUM(D29+F29+H29+J29+L29)</f>
        <v>8</v>
      </c>
      <c r="O29" s="14">
        <f>SUM(E29+G29+I29+K29+M29)</f>
        <v>11</v>
      </c>
      <c r="P29" s="15">
        <f>SUM(D29,F29,H29,J29,L29)-S29</f>
        <v>8</v>
      </c>
      <c r="Q29" s="16">
        <f>SUM(E29,G29,I29,K29,M29)-R29</f>
        <v>11</v>
      </c>
      <c r="R29" s="17">
        <f t="shared" si="0"/>
        <v>0</v>
      </c>
      <c r="S29" s="17">
        <f t="shared" si="1"/>
        <v>0</v>
      </c>
      <c r="T29" s="19"/>
      <c r="U29" s="19"/>
    </row>
    <row r="30" spans="1:21" s="34" customFormat="1" ht="14.25">
      <c r="A30" s="9">
        <v>27</v>
      </c>
      <c r="B30" s="104" t="s">
        <v>246</v>
      </c>
      <c r="C30" s="104" t="s">
        <v>63</v>
      </c>
      <c r="D30" s="71">
        <v>7</v>
      </c>
      <c r="E30" s="139">
        <v>4</v>
      </c>
      <c r="F30" s="131">
        <v>1</v>
      </c>
      <c r="G30" s="139">
        <v>3</v>
      </c>
      <c r="H30" s="71">
        <v>0</v>
      </c>
      <c r="I30" s="72">
        <v>0</v>
      </c>
      <c r="J30" s="131">
        <v>0</v>
      </c>
      <c r="K30" s="133">
        <v>0</v>
      </c>
      <c r="L30" s="117"/>
      <c r="M30" s="36"/>
      <c r="N30" s="13">
        <f>SUM(D30+F30+H30+J30+L30)</f>
        <v>8</v>
      </c>
      <c r="O30" s="14">
        <f>SUM(E30+G30+I30+K30+M30)</f>
        <v>7</v>
      </c>
      <c r="P30" s="15">
        <f>SUM(D30,F30,H30,J30,L30)-S30</f>
        <v>8</v>
      </c>
      <c r="Q30" s="16">
        <f>SUM(E30,G30,I30,K30,M30)-R30</f>
        <v>7</v>
      </c>
      <c r="R30" s="17">
        <f>IF(COUNT(M30,K30,I31,G30,E30)=5,MIN(M30,K30,I31,G30,E30),0)</f>
        <v>0</v>
      </c>
      <c r="S30" s="17">
        <f>IF(COUNT(D30,F30,H31,J30,L30)=5,MIN(D30,F30,H31,J30,L30),0)</f>
        <v>0</v>
      </c>
      <c r="T30" s="19"/>
      <c r="U30" s="19"/>
    </row>
    <row r="31" spans="1:21" s="34" customFormat="1" ht="14.25">
      <c r="A31" s="9">
        <v>28</v>
      </c>
      <c r="B31" s="10" t="s">
        <v>244</v>
      </c>
      <c r="C31" s="10" t="s">
        <v>245</v>
      </c>
      <c r="D31" s="11">
        <v>8</v>
      </c>
      <c r="E31" s="12">
        <v>4</v>
      </c>
      <c r="F31" s="11">
        <v>0</v>
      </c>
      <c r="G31" s="12">
        <v>0</v>
      </c>
      <c r="H31" s="11">
        <v>0</v>
      </c>
      <c r="I31" s="12">
        <v>0</v>
      </c>
      <c r="J31" s="22">
        <v>0</v>
      </c>
      <c r="K31" s="25">
        <v>0</v>
      </c>
      <c r="L31" s="28"/>
      <c r="M31" s="37"/>
      <c r="N31" s="13">
        <f>SUM(D31+F31+H31+J31+L31)</f>
        <v>8</v>
      </c>
      <c r="O31" s="14">
        <f>SUM(E31+G31+I31+K31+M31)</f>
        <v>4</v>
      </c>
      <c r="P31" s="15">
        <f>SUM(D31,F31,H31,J31,L31)-S31</f>
        <v>8</v>
      </c>
      <c r="Q31" s="16">
        <f>SUM(E31,G31,I31,K31,M31)-R31</f>
        <v>4</v>
      </c>
      <c r="R31" s="17">
        <v>0</v>
      </c>
      <c r="S31" s="17">
        <v>0</v>
      </c>
      <c r="T31" s="19"/>
      <c r="U31" s="19"/>
    </row>
    <row r="32" spans="1:21" s="34" customFormat="1" ht="14.25">
      <c r="A32" s="9">
        <v>29</v>
      </c>
      <c r="B32" s="104" t="s">
        <v>277</v>
      </c>
      <c r="C32" s="104" t="s">
        <v>42</v>
      </c>
      <c r="D32" s="71">
        <v>0</v>
      </c>
      <c r="E32" s="72">
        <v>0</v>
      </c>
      <c r="F32" s="71">
        <v>5</v>
      </c>
      <c r="G32" s="72">
        <v>4</v>
      </c>
      <c r="H32" s="71">
        <v>1</v>
      </c>
      <c r="I32" s="139">
        <v>3</v>
      </c>
      <c r="J32" s="131">
        <v>1</v>
      </c>
      <c r="K32" s="133">
        <v>3</v>
      </c>
      <c r="L32" s="117"/>
      <c r="M32" s="37"/>
      <c r="N32" s="13">
        <f>SUM(D32+F32+H32+J32+L32)</f>
        <v>7</v>
      </c>
      <c r="O32" s="14">
        <f>SUM(E32+G32+I32+K32+M32)</f>
        <v>10</v>
      </c>
      <c r="P32" s="15">
        <f>SUM(D32,F32,H32,J32,L32)-S32</f>
        <v>7</v>
      </c>
      <c r="Q32" s="16">
        <f>SUM(E32,G32,I32,K32,M32)-R32</f>
        <v>10</v>
      </c>
      <c r="R32" s="17">
        <v>0</v>
      </c>
      <c r="S32" s="17">
        <v>0</v>
      </c>
      <c r="T32" s="19"/>
      <c r="U32" s="19"/>
    </row>
    <row r="33" spans="1:21" s="34" customFormat="1" ht="14.25">
      <c r="A33" s="9">
        <v>30</v>
      </c>
      <c r="B33" s="104" t="s">
        <v>259</v>
      </c>
      <c r="C33" s="104" t="s">
        <v>176</v>
      </c>
      <c r="D33" s="131">
        <v>1</v>
      </c>
      <c r="E33" s="133">
        <v>3</v>
      </c>
      <c r="F33" s="71">
        <v>0</v>
      </c>
      <c r="G33" s="139">
        <v>0</v>
      </c>
      <c r="H33" s="71">
        <v>1</v>
      </c>
      <c r="I33" s="139">
        <v>3.5</v>
      </c>
      <c r="J33" s="131">
        <v>4</v>
      </c>
      <c r="K33" s="133">
        <v>4</v>
      </c>
      <c r="L33" s="117"/>
      <c r="M33" s="36"/>
      <c r="N33" s="13">
        <f>SUM(D33+F33+H33+J33+L33)</f>
        <v>6</v>
      </c>
      <c r="O33" s="14">
        <f>SUM(E33+G33+I33+K33+M33)</f>
        <v>10.5</v>
      </c>
      <c r="P33" s="15">
        <f>SUM(D33,F33,H33,J33,L33)-S33</f>
        <v>6</v>
      </c>
      <c r="Q33" s="16">
        <f>SUM(E33,G33,I33,K33,M33)-R33</f>
        <v>10.5</v>
      </c>
      <c r="R33" s="17">
        <v>0</v>
      </c>
      <c r="S33" s="17">
        <v>0</v>
      </c>
      <c r="T33" s="19"/>
      <c r="U33" s="19"/>
    </row>
    <row r="34" spans="1:21" s="34" customFormat="1" ht="14.25">
      <c r="A34" s="9">
        <v>31</v>
      </c>
      <c r="B34" s="10" t="s">
        <v>247</v>
      </c>
      <c r="C34" s="10" t="s">
        <v>83</v>
      </c>
      <c r="D34" s="11">
        <v>6</v>
      </c>
      <c r="E34" s="12">
        <v>4</v>
      </c>
      <c r="F34" s="11">
        <v>0</v>
      </c>
      <c r="G34" s="12">
        <v>0</v>
      </c>
      <c r="H34" s="11">
        <v>0</v>
      </c>
      <c r="I34" s="12">
        <v>0</v>
      </c>
      <c r="J34" s="22">
        <v>0</v>
      </c>
      <c r="K34" s="25">
        <v>0</v>
      </c>
      <c r="L34" s="28"/>
      <c r="M34" s="37"/>
      <c r="N34" s="13">
        <f>SUM(D34+F34+H34+J34+L34)</f>
        <v>6</v>
      </c>
      <c r="O34" s="14">
        <f>SUM(E34+G34+I34+K34+M34)</f>
        <v>4</v>
      </c>
      <c r="P34" s="15">
        <f>SUM(D34,F34,H34,J34,L34)-S34</f>
        <v>6</v>
      </c>
      <c r="Q34" s="16">
        <f>SUM(E34,G34,I34,K34,M34)-R34</f>
        <v>4</v>
      </c>
      <c r="R34" s="17">
        <v>0</v>
      </c>
      <c r="S34" s="17">
        <v>0</v>
      </c>
      <c r="T34" s="19"/>
      <c r="U34" s="19"/>
    </row>
    <row r="35" spans="1:21" s="34" customFormat="1" ht="14.25">
      <c r="A35" s="9">
        <v>32</v>
      </c>
      <c r="B35" s="104" t="s">
        <v>278</v>
      </c>
      <c r="C35" s="145" t="s">
        <v>279</v>
      </c>
      <c r="D35" s="71">
        <v>0</v>
      </c>
      <c r="E35" s="133">
        <v>0</v>
      </c>
      <c r="F35" s="71">
        <v>3</v>
      </c>
      <c r="G35" s="139">
        <v>3.5</v>
      </c>
      <c r="H35" s="71">
        <v>1</v>
      </c>
      <c r="I35" s="139">
        <v>3</v>
      </c>
      <c r="J35" s="131">
        <v>1</v>
      </c>
      <c r="K35" s="133">
        <v>2.5</v>
      </c>
      <c r="L35" s="117"/>
      <c r="M35" s="37"/>
      <c r="N35" s="13">
        <f>SUM(D35+F35+H35+J35+L35)</f>
        <v>5</v>
      </c>
      <c r="O35" s="14">
        <f>SUM(E35+G35+I35+K35+M35)</f>
        <v>9</v>
      </c>
      <c r="P35" s="15">
        <f>SUM(D35,F35,H35,J35,L35)-S35</f>
        <v>5</v>
      </c>
      <c r="Q35" s="16">
        <f>SUM(E35,G35,I35,K35,M35)-R35</f>
        <v>9</v>
      </c>
      <c r="R35" s="17">
        <v>0</v>
      </c>
      <c r="S35" s="17">
        <v>0</v>
      </c>
      <c r="T35" s="19"/>
      <c r="U35" s="19"/>
    </row>
    <row r="36" spans="1:21" s="34" customFormat="1" ht="14.25">
      <c r="A36" s="9">
        <v>33</v>
      </c>
      <c r="B36" s="104" t="s">
        <v>262</v>
      </c>
      <c r="C36" s="104" t="s">
        <v>89</v>
      </c>
      <c r="D36" s="71">
        <v>1</v>
      </c>
      <c r="E36" s="133">
        <v>3</v>
      </c>
      <c r="F36" s="131">
        <v>1</v>
      </c>
      <c r="G36" s="139">
        <v>2.5</v>
      </c>
      <c r="H36" s="71">
        <v>1</v>
      </c>
      <c r="I36" s="139">
        <v>3</v>
      </c>
      <c r="J36" s="131">
        <v>1</v>
      </c>
      <c r="K36" s="133">
        <v>2</v>
      </c>
      <c r="L36" s="117"/>
      <c r="M36" s="36"/>
      <c r="N36" s="13">
        <f>SUM(D36+F36+H36+J36+L36)</f>
        <v>4</v>
      </c>
      <c r="O36" s="14">
        <f>SUM(E36+G36+I36+K36+M36)</f>
        <v>10.5</v>
      </c>
      <c r="P36" s="15">
        <f>SUM(D36,F36,H36,J36,L36)-S36</f>
        <v>4</v>
      </c>
      <c r="Q36" s="16">
        <f>SUM(E36,G36,I36,K36,M36)-R36</f>
        <v>10.5</v>
      </c>
      <c r="R36" s="17">
        <v>0</v>
      </c>
      <c r="S36" s="17">
        <v>0</v>
      </c>
      <c r="T36" s="19"/>
      <c r="U36" s="19"/>
    </row>
    <row r="37" spans="1:21" s="34" customFormat="1" ht="14.25">
      <c r="A37" s="9">
        <v>34</v>
      </c>
      <c r="B37" s="10" t="s">
        <v>287</v>
      </c>
      <c r="C37" s="10" t="s">
        <v>47</v>
      </c>
      <c r="D37" s="11">
        <v>0</v>
      </c>
      <c r="E37" s="12">
        <v>0</v>
      </c>
      <c r="F37" s="11">
        <v>1</v>
      </c>
      <c r="G37" s="12">
        <v>2</v>
      </c>
      <c r="H37" s="11">
        <v>3</v>
      </c>
      <c r="I37" s="12">
        <v>4</v>
      </c>
      <c r="J37" s="22">
        <v>0</v>
      </c>
      <c r="K37" s="25">
        <v>0</v>
      </c>
      <c r="L37" s="28"/>
      <c r="M37" s="36"/>
      <c r="N37" s="13">
        <f>SUM(D37+F37+H37+J37+L37)</f>
        <v>4</v>
      </c>
      <c r="O37" s="14">
        <f>SUM(E37+G37+I37+K37+M37)</f>
        <v>6</v>
      </c>
      <c r="P37" s="15">
        <f>SUM(D37,F37,H37,J37,L37)-S37</f>
        <v>4</v>
      </c>
      <c r="Q37" s="16">
        <f>SUM(E37,G37,I37,K37,M37)-R37</f>
        <v>6</v>
      </c>
      <c r="R37" s="17">
        <v>0</v>
      </c>
      <c r="S37" s="17">
        <v>0</v>
      </c>
      <c r="T37" s="19"/>
      <c r="U37" s="19"/>
    </row>
    <row r="38" spans="1:21" s="34" customFormat="1" ht="14.25">
      <c r="A38" s="9">
        <v>35</v>
      </c>
      <c r="B38" s="10" t="s">
        <v>281</v>
      </c>
      <c r="C38" s="10" t="s">
        <v>89</v>
      </c>
      <c r="D38" s="11">
        <v>0</v>
      </c>
      <c r="E38" s="12">
        <v>0</v>
      </c>
      <c r="F38" s="11">
        <v>1</v>
      </c>
      <c r="G38" s="12">
        <v>3.5</v>
      </c>
      <c r="H38" s="11">
        <v>1</v>
      </c>
      <c r="I38" s="12">
        <v>3</v>
      </c>
      <c r="J38" s="22">
        <v>1</v>
      </c>
      <c r="K38" s="25">
        <v>3</v>
      </c>
      <c r="L38" s="28"/>
      <c r="M38" s="37"/>
      <c r="N38" s="13">
        <f>SUM(D38+F38+H38+J38+L38)</f>
        <v>3</v>
      </c>
      <c r="O38" s="14">
        <f>SUM(E38+G38+I38+K38+M38)</f>
        <v>9.5</v>
      </c>
      <c r="P38" s="15">
        <f>SUM(D38,F38,H38,J38,L38)-S38</f>
        <v>3</v>
      </c>
      <c r="Q38" s="16">
        <f>SUM(E38,G38,I38,K38,M38)-R38</f>
        <v>9.5</v>
      </c>
      <c r="R38" s="17">
        <v>0</v>
      </c>
      <c r="S38" s="17">
        <v>0</v>
      </c>
      <c r="T38" s="19"/>
      <c r="U38" s="19"/>
    </row>
    <row r="39" spans="1:21" s="34" customFormat="1" ht="14.25">
      <c r="A39" s="9">
        <v>36</v>
      </c>
      <c r="B39" s="10" t="s">
        <v>282</v>
      </c>
      <c r="C39" s="10" t="s">
        <v>73</v>
      </c>
      <c r="D39" s="11">
        <v>0</v>
      </c>
      <c r="E39" s="12">
        <v>0</v>
      </c>
      <c r="F39" s="11">
        <v>1</v>
      </c>
      <c r="G39" s="12">
        <v>3.5</v>
      </c>
      <c r="H39" s="11">
        <v>1</v>
      </c>
      <c r="I39" s="12">
        <v>2</v>
      </c>
      <c r="J39" s="22">
        <v>1</v>
      </c>
      <c r="K39" s="25">
        <v>3</v>
      </c>
      <c r="L39" s="28"/>
      <c r="M39" s="37"/>
      <c r="N39" s="13">
        <f>SUM(D39+F39+H39+J39+L39)</f>
        <v>3</v>
      </c>
      <c r="O39" s="14">
        <f>SUM(E39+G39+I39+K39+M39)</f>
        <v>8.5</v>
      </c>
      <c r="P39" s="15">
        <f>SUM(D39,F39,H39,J39,L39)-S39</f>
        <v>3</v>
      </c>
      <c r="Q39" s="16">
        <f>SUM(E39,G39,I39,K39,M39)-R39</f>
        <v>8.5</v>
      </c>
      <c r="R39" s="17">
        <v>0</v>
      </c>
      <c r="S39" s="17">
        <v>0</v>
      </c>
      <c r="T39" s="19"/>
      <c r="U39" s="19"/>
    </row>
    <row r="40" spans="1:21" s="34" customFormat="1" ht="14.25">
      <c r="A40" s="9">
        <v>37</v>
      </c>
      <c r="B40" s="104" t="s">
        <v>264</v>
      </c>
      <c r="C40" s="104" t="s">
        <v>63</v>
      </c>
      <c r="D40" s="71">
        <v>1</v>
      </c>
      <c r="E40" s="139">
        <v>2.5</v>
      </c>
      <c r="F40" s="71">
        <v>1</v>
      </c>
      <c r="G40" s="139">
        <v>2.5</v>
      </c>
      <c r="H40" s="71">
        <v>0</v>
      </c>
      <c r="I40" s="139">
        <v>0</v>
      </c>
      <c r="J40" s="131">
        <v>1</v>
      </c>
      <c r="K40" s="133">
        <v>3</v>
      </c>
      <c r="L40" s="117"/>
      <c r="M40" s="36"/>
      <c r="N40" s="13">
        <f>SUM(D40+F40+H40+J40+L40)</f>
        <v>3</v>
      </c>
      <c r="O40" s="14">
        <f>SUM(E40+G40+I40+K40+M40)</f>
        <v>8</v>
      </c>
      <c r="P40" s="15">
        <f>SUM(D40,F40,H40,J40,L40)-S40</f>
        <v>3</v>
      </c>
      <c r="Q40" s="16">
        <f>SUM(E40,G40,I40,K40,M40)-R40</f>
        <v>8</v>
      </c>
      <c r="R40" s="17">
        <v>0</v>
      </c>
      <c r="S40" s="17">
        <v>0</v>
      </c>
      <c r="T40" s="19"/>
      <c r="U40" s="19"/>
    </row>
    <row r="41" spans="1:21" s="34" customFormat="1" ht="14.25">
      <c r="A41" s="9">
        <v>38</v>
      </c>
      <c r="B41" s="10" t="s">
        <v>266</v>
      </c>
      <c r="C41" s="10" t="s">
        <v>73</v>
      </c>
      <c r="D41" s="11">
        <v>1</v>
      </c>
      <c r="E41" s="25">
        <v>2</v>
      </c>
      <c r="F41" s="22">
        <v>0</v>
      </c>
      <c r="G41" s="12">
        <v>0</v>
      </c>
      <c r="H41" s="11">
        <v>1</v>
      </c>
      <c r="I41" s="12">
        <v>2</v>
      </c>
      <c r="J41" s="22">
        <v>1</v>
      </c>
      <c r="K41" s="25">
        <v>3</v>
      </c>
      <c r="L41" s="28"/>
      <c r="M41" s="36"/>
      <c r="N41" s="13">
        <f>SUM(D41+F41+H41+J41+L41)</f>
        <v>3</v>
      </c>
      <c r="O41" s="14">
        <f>SUM(E41+G41+I41+K41+M41)</f>
        <v>7</v>
      </c>
      <c r="P41" s="15">
        <f>SUM(D41,F41,H41,J41,L41)-S41</f>
        <v>3</v>
      </c>
      <c r="Q41" s="16">
        <f>SUM(E41,G41,I41,K41,M41)-R41</f>
        <v>7</v>
      </c>
      <c r="R41" s="17">
        <v>0</v>
      </c>
      <c r="S41" s="17">
        <v>0</v>
      </c>
      <c r="T41" s="19"/>
      <c r="U41" s="19"/>
    </row>
    <row r="42" spans="1:21" s="34" customFormat="1" ht="14.25">
      <c r="A42" s="9">
        <v>39</v>
      </c>
      <c r="B42" s="104" t="s">
        <v>267</v>
      </c>
      <c r="C42" s="104" t="s">
        <v>40</v>
      </c>
      <c r="D42" s="71">
        <v>1</v>
      </c>
      <c r="E42" s="139">
        <v>2</v>
      </c>
      <c r="F42" s="71">
        <v>1</v>
      </c>
      <c r="G42" s="139">
        <v>2</v>
      </c>
      <c r="H42" s="71">
        <v>1</v>
      </c>
      <c r="I42" s="72">
        <v>3</v>
      </c>
      <c r="J42" s="71">
        <v>0</v>
      </c>
      <c r="K42" s="139">
        <v>0</v>
      </c>
      <c r="L42" s="117"/>
      <c r="M42" s="37"/>
      <c r="N42" s="13">
        <f>SUM(D42+F42+H42+J42+L42)</f>
        <v>3</v>
      </c>
      <c r="O42" s="14">
        <f>SUM(E42+G42+I42+K42+M42)</f>
        <v>7</v>
      </c>
      <c r="P42" s="15">
        <f>SUM(D42,F42,H42,J42,L42)-S42</f>
        <v>3</v>
      </c>
      <c r="Q42" s="16">
        <f>SUM(E42,G42,I42,K42,M42)-R42</f>
        <v>7</v>
      </c>
      <c r="R42" s="17">
        <v>0</v>
      </c>
      <c r="S42" s="17">
        <v>0</v>
      </c>
      <c r="T42" s="19"/>
      <c r="U42" s="19"/>
    </row>
    <row r="43" spans="1:21" s="34" customFormat="1" ht="14.25">
      <c r="A43" s="9">
        <v>40</v>
      </c>
      <c r="B43" s="10" t="s">
        <v>280</v>
      </c>
      <c r="C43" s="10" t="s">
        <v>28</v>
      </c>
      <c r="D43" s="11">
        <v>0</v>
      </c>
      <c r="E43" s="12">
        <v>0</v>
      </c>
      <c r="F43" s="11">
        <v>2</v>
      </c>
      <c r="G43" s="12">
        <v>3.5</v>
      </c>
      <c r="H43" s="11">
        <v>1</v>
      </c>
      <c r="I43" s="12">
        <v>3</v>
      </c>
      <c r="J43" s="22">
        <v>0</v>
      </c>
      <c r="K43" s="25">
        <v>0</v>
      </c>
      <c r="L43" s="28"/>
      <c r="M43" s="36"/>
      <c r="N43" s="13">
        <f>SUM(D43+F43+H43+J43+L43)</f>
        <v>3</v>
      </c>
      <c r="O43" s="14">
        <f>SUM(E43+G43+I43+K43+M43)</f>
        <v>6.5</v>
      </c>
      <c r="P43" s="15">
        <f>SUM(D43,F43,H43,J43,L43)-S43</f>
        <v>3</v>
      </c>
      <c r="Q43" s="16">
        <f>SUM(E43,G43,I43,K43,M43)-R43</f>
        <v>6.5</v>
      </c>
      <c r="R43" s="17">
        <v>0</v>
      </c>
      <c r="S43" s="17">
        <v>0</v>
      </c>
      <c r="T43" s="19"/>
      <c r="U43" s="19"/>
    </row>
    <row r="44" spans="1:21" s="34" customFormat="1" ht="14.25">
      <c r="A44" s="9">
        <v>41</v>
      </c>
      <c r="B44" s="104" t="s">
        <v>286</v>
      </c>
      <c r="C44" s="104" t="s">
        <v>44</v>
      </c>
      <c r="D44" s="71">
        <v>0</v>
      </c>
      <c r="E44" s="72">
        <v>0</v>
      </c>
      <c r="F44" s="71">
        <v>1</v>
      </c>
      <c r="G44" s="72">
        <v>2</v>
      </c>
      <c r="H44" s="71">
        <v>1</v>
      </c>
      <c r="I44" s="139">
        <v>2</v>
      </c>
      <c r="J44" s="131">
        <v>1</v>
      </c>
      <c r="K44" s="133">
        <v>2.5</v>
      </c>
      <c r="L44" s="117"/>
      <c r="M44" s="36"/>
      <c r="N44" s="13">
        <f>SUM(D44+F44+H44+J44+L44)</f>
        <v>3</v>
      </c>
      <c r="O44" s="14">
        <f>SUM(E44+G44+I44+K44+M44)</f>
        <v>6.5</v>
      </c>
      <c r="P44" s="15">
        <f>SUM(D44,F44,H44,J44,L44)-S44</f>
        <v>3</v>
      </c>
      <c r="Q44" s="16">
        <f>SUM(E44,G44,I44,K44,M44)-R44</f>
        <v>6.5</v>
      </c>
      <c r="R44" s="17">
        <v>0</v>
      </c>
      <c r="S44" s="17">
        <v>0</v>
      </c>
      <c r="T44" s="19"/>
      <c r="U44" s="19"/>
    </row>
    <row r="45" spans="1:21" s="34" customFormat="1" ht="14.25">
      <c r="A45" s="9">
        <v>42</v>
      </c>
      <c r="B45" s="104" t="s">
        <v>250</v>
      </c>
      <c r="C45" s="104" t="s">
        <v>176</v>
      </c>
      <c r="D45" s="71">
        <v>3</v>
      </c>
      <c r="E45" s="139">
        <v>4</v>
      </c>
      <c r="F45" s="131">
        <v>0</v>
      </c>
      <c r="G45" s="139">
        <v>0</v>
      </c>
      <c r="H45" s="131">
        <v>0</v>
      </c>
      <c r="I45" s="133">
        <v>0</v>
      </c>
      <c r="J45" s="131">
        <v>0</v>
      </c>
      <c r="K45" s="133">
        <v>0</v>
      </c>
      <c r="L45" s="117"/>
      <c r="M45" s="37"/>
      <c r="N45" s="13">
        <f>SUM(D45+F45+H45+J45+L45)</f>
        <v>3</v>
      </c>
      <c r="O45" s="14">
        <f>SUM(E45+G45+I45+K45+M45)</f>
        <v>4</v>
      </c>
      <c r="P45" s="15">
        <f>SUM(D45,F45,H45,J45,L45)-S45</f>
        <v>3</v>
      </c>
      <c r="Q45" s="16">
        <f>SUM(E45,G45,I45,K45,M45)-R45</f>
        <v>4</v>
      </c>
      <c r="R45" s="17">
        <v>0</v>
      </c>
      <c r="S45" s="17">
        <v>0</v>
      </c>
      <c r="T45" s="19"/>
      <c r="U45" s="19"/>
    </row>
    <row r="46" spans="1:21" s="34" customFormat="1" ht="14.25">
      <c r="A46" s="9">
        <v>43</v>
      </c>
      <c r="B46" s="10" t="s">
        <v>255</v>
      </c>
      <c r="C46" s="10" t="s">
        <v>95</v>
      </c>
      <c r="D46" s="11">
        <v>1</v>
      </c>
      <c r="E46" s="12">
        <v>3.5</v>
      </c>
      <c r="F46" s="11">
        <v>1</v>
      </c>
      <c r="G46" s="12">
        <v>3</v>
      </c>
      <c r="H46" s="11">
        <v>0</v>
      </c>
      <c r="I46" s="12">
        <v>0</v>
      </c>
      <c r="J46" s="22">
        <v>0</v>
      </c>
      <c r="K46" s="25">
        <v>0</v>
      </c>
      <c r="L46" s="28"/>
      <c r="M46" s="37"/>
      <c r="N46" s="13">
        <f>SUM(D46+F46+H46+J46+L46)</f>
        <v>2</v>
      </c>
      <c r="O46" s="14">
        <f>SUM(E46+G46+I46+K46+M46)</f>
        <v>6.5</v>
      </c>
      <c r="P46" s="15">
        <f>SUM(D46,F46,H46,J46,L46)-S46</f>
        <v>2</v>
      </c>
      <c r="Q46" s="16">
        <f>SUM(E46,G46,I46,K46,M46)-R46</f>
        <v>6.5</v>
      </c>
      <c r="R46" s="17">
        <v>0</v>
      </c>
      <c r="S46" s="17">
        <v>0</v>
      </c>
      <c r="T46" s="19"/>
      <c r="U46" s="19"/>
    </row>
    <row r="47" spans="1:21" s="34" customFormat="1" ht="14.25">
      <c r="A47" s="9">
        <v>44</v>
      </c>
      <c r="B47" s="10" t="s">
        <v>284</v>
      </c>
      <c r="C47" s="10" t="s">
        <v>112</v>
      </c>
      <c r="D47" s="11">
        <v>0</v>
      </c>
      <c r="E47" s="12">
        <v>0</v>
      </c>
      <c r="F47" s="11">
        <v>1</v>
      </c>
      <c r="G47" s="12">
        <v>2.5</v>
      </c>
      <c r="H47" s="11">
        <v>1</v>
      </c>
      <c r="I47" s="12">
        <v>4</v>
      </c>
      <c r="J47" s="22">
        <v>0</v>
      </c>
      <c r="K47" s="25">
        <v>0</v>
      </c>
      <c r="L47" s="28"/>
      <c r="M47" s="37"/>
      <c r="N47" s="13">
        <f>SUM(D47+F47+H47+J47+L47)</f>
        <v>2</v>
      </c>
      <c r="O47" s="14">
        <f>SUM(E47+G47+I47+K47+M47)</f>
        <v>6.5</v>
      </c>
      <c r="P47" s="15">
        <f>SUM(D47,F47,H47,J47,L47)-S47</f>
        <v>2</v>
      </c>
      <c r="Q47" s="16">
        <f>SUM(E47,G47,I47,K47,M47)-R47</f>
        <v>6.5</v>
      </c>
      <c r="R47" s="17"/>
      <c r="S47" s="17"/>
      <c r="T47" s="19"/>
      <c r="U47" s="19"/>
    </row>
    <row r="48" spans="1:21" s="34" customFormat="1" ht="14.25">
      <c r="A48" s="9">
        <v>45</v>
      </c>
      <c r="B48" s="104" t="s">
        <v>283</v>
      </c>
      <c r="C48" s="104" t="s">
        <v>44</v>
      </c>
      <c r="D48" s="131">
        <v>0</v>
      </c>
      <c r="E48" s="72">
        <v>0</v>
      </c>
      <c r="F48" s="71">
        <v>1</v>
      </c>
      <c r="G48" s="139">
        <v>3</v>
      </c>
      <c r="H48" s="71">
        <v>0</v>
      </c>
      <c r="I48" s="139">
        <v>0</v>
      </c>
      <c r="J48" s="131">
        <v>1</v>
      </c>
      <c r="K48" s="133">
        <v>3</v>
      </c>
      <c r="L48" s="117"/>
      <c r="M48" s="36"/>
      <c r="N48" s="13">
        <f>SUM(D48+F48+H48+J48+L48)</f>
        <v>2</v>
      </c>
      <c r="O48" s="14">
        <f>SUM(E48+G48+I48+K48+M48)</f>
        <v>6</v>
      </c>
      <c r="P48" s="15">
        <f>SUM(D48,F48,H48,J48,L48)-S48</f>
        <v>2</v>
      </c>
      <c r="Q48" s="16">
        <f>SUM(E48,G48,I48,K48,M48)-R48</f>
        <v>6</v>
      </c>
      <c r="R48" s="17"/>
      <c r="S48" s="17"/>
      <c r="T48" s="19"/>
      <c r="U48" s="19"/>
    </row>
    <row r="49" spans="1:21" s="34" customFormat="1" ht="14.25">
      <c r="A49" s="9">
        <v>46</v>
      </c>
      <c r="B49" s="10" t="s">
        <v>260</v>
      </c>
      <c r="C49" s="10" t="s">
        <v>167</v>
      </c>
      <c r="D49" s="11">
        <v>1</v>
      </c>
      <c r="E49" s="12">
        <v>3</v>
      </c>
      <c r="F49" s="11">
        <v>0</v>
      </c>
      <c r="G49" s="12">
        <v>0</v>
      </c>
      <c r="H49" s="11">
        <v>0</v>
      </c>
      <c r="I49" s="12">
        <v>0</v>
      </c>
      <c r="J49" s="22">
        <v>1</v>
      </c>
      <c r="K49" s="25">
        <v>2</v>
      </c>
      <c r="L49" s="28"/>
      <c r="M49" s="36"/>
      <c r="N49" s="13">
        <f>SUM(D49+F49+H49+J49+L49)</f>
        <v>2</v>
      </c>
      <c r="O49" s="14">
        <f>SUM(E49+G49+I49+K49+M49)</f>
        <v>5</v>
      </c>
      <c r="P49" s="15">
        <f>SUM(D49,F49,H49,J49,L49)-S49</f>
        <v>2</v>
      </c>
      <c r="Q49" s="16">
        <f>SUM(E49,G49,I49,K49,M49)-R49</f>
        <v>5</v>
      </c>
      <c r="R49" s="17"/>
      <c r="S49" s="17"/>
      <c r="T49" s="19"/>
      <c r="U49" s="19"/>
    </row>
    <row r="50" spans="1:21" s="34" customFormat="1" ht="14.25">
      <c r="A50" s="9">
        <v>47</v>
      </c>
      <c r="B50" s="104" t="s">
        <v>285</v>
      </c>
      <c r="C50" s="104" t="s">
        <v>44</v>
      </c>
      <c r="D50" s="131">
        <v>0</v>
      </c>
      <c r="E50" s="133">
        <v>0</v>
      </c>
      <c r="F50" s="71">
        <v>1</v>
      </c>
      <c r="G50" s="139">
        <v>2</v>
      </c>
      <c r="H50" s="71">
        <v>1</v>
      </c>
      <c r="I50" s="139">
        <v>2.5</v>
      </c>
      <c r="J50" s="71">
        <v>0</v>
      </c>
      <c r="K50" s="139">
        <v>0</v>
      </c>
      <c r="L50" s="117"/>
      <c r="M50" s="37"/>
      <c r="N50" s="13">
        <f>SUM(D50+F50+H50+J50+L50)</f>
        <v>2</v>
      </c>
      <c r="O50" s="14">
        <f>SUM(E50+G50+I50+K50+M50)</f>
        <v>4.5</v>
      </c>
      <c r="P50" s="15">
        <f>SUM(D50,F50,H50,J50,L50)-S50</f>
        <v>2</v>
      </c>
      <c r="Q50" s="16">
        <f>SUM(E50,G50,I50,K50,M50)-R50</f>
        <v>4.5</v>
      </c>
      <c r="R50" s="17"/>
      <c r="S50" s="17"/>
      <c r="T50" s="19"/>
      <c r="U50" s="19"/>
    </row>
    <row r="51" spans="1:21" s="34" customFormat="1" ht="14.25">
      <c r="A51" s="9">
        <v>48</v>
      </c>
      <c r="B51" s="10" t="s">
        <v>350</v>
      </c>
      <c r="C51" s="10" t="s">
        <v>42</v>
      </c>
      <c r="D51" s="11">
        <v>0</v>
      </c>
      <c r="E51" s="12">
        <v>0</v>
      </c>
      <c r="F51" s="11">
        <v>0</v>
      </c>
      <c r="G51" s="12">
        <v>0</v>
      </c>
      <c r="H51" s="11">
        <v>1</v>
      </c>
      <c r="I51" s="12">
        <v>2</v>
      </c>
      <c r="J51" s="22">
        <v>1</v>
      </c>
      <c r="K51" s="25">
        <v>2.5</v>
      </c>
      <c r="L51" s="28"/>
      <c r="M51" s="37"/>
      <c r="N51" s="13">
        <f>SUM(D51+F51+H51+J51+L51)</f>
        <v>2</v>
      </c>
      <c r="O51" s="14">
        <f>SUM(E51+G51+I51+K51+M51)</f>
        <v>4.5</v>
      </c>
      <c r="P51" s="15">
        <f>SUM(D51,F51,H51,J51,L51)-S51</f>
        <v>2</v>
      </c>
      <c r="Q51" s="16">
        <f>SUM(E51,G51,I51,K51,M51)-R51</f>
        <v>4.5</v>
      </c>
      <c r="R51" s="17"/>
      <c r="S51" s="17"/>
      <c r="T51" s="19"/>
      <c r="U51" s="19"/>
    </row>
    <row r="52" spans="1:21" s="34" customFormat="1" ht="14.25">
      <c r="A52" s="9">
        <v>49</v>
      </c>
      <c r="B52" s="10" t="s">
        <v>251</v>
      </c>
      <c r="C52" s="10" t="s">
        <v>33</v>
      </c>
      <c r="D52" s="11">
        <v>2</v>
      </c>
      <c r="E52" s="12">
        <v>4</v>
      </c>
      <c r="F52" s="11">
        <v>0</v>
      </c>
      <c r="G52" s="12">
        <v>0</v>
      </c>
      <c r="H52" s="11">
        <v>0</v>
      </c>
      <c r="I52" s="12">
        <v>0</v>
      </c>
      <c r="J52" s="22">
        <v>0</v>
      </c>
      <c r="K52" s="25">
        <v>0</v>
      </c>
      <c r="L52" s="28"/>
      <c r="M52" s="37"/>
      <c r="N52" s="13">
        <f>SUM(D52+F52+H52+J52+L52)</f>
        <v>2</v>
      </c>
      <c r="O52" s="14">
        <f>SUM(E52+G52+I52+K52+M52)</f>
        <v>4</v>
      </c>
      <c r="P52" s="15">
        <f>SUM(D52,F52,H52,J52,L52)-S52</f>
        <v>2</v>
      </c>
      <c r="Q52" s="16">
        <f>SUM(E52,G52,I52,K52,M52)-R52</f>
        <v>4</v>
      </c>
      <c r="R52" s="17"/>
      <c r="S52" s="17"/>
      <c r="T52" s="19"/>
      <c r="U52" s="19"/>
    </row>
    <row r="53" spans="1:21" s="34" customFormat="1" ht="14.25">
      <c r="A53" s="9">
        <v>50</v>
      </c>
      <c r="B53" s="10" t="s">
        <v>345</v>
      </c>
      <c r="C53" s="10" t="s">
        <v>63</v>
      </c>
      <c r="D53" s="11">
        <v>0</v>
      </c>
      <c r="E53" s="12">
        <v>0</v>
      </c>
      <c r="F53" s="11">
        <v>0</v>
      </c>
      <c r="G53" s="12">
        <v>0</v>
      </c>
      <c r="H53" s="11">
        <v>2</v>
      </c>
      <c r="I53" s="12">
        <v>4</v>
      </c>
      <c r="J53" s="22">
        <v>0</v>
      </c>
      <c r="K53" s="25">
        <v>0</v>
      </c>
      <c r="L53" s="28"/>
      <c r="M53" s="36"/>
      <c r="N53" s="13">
        <f>SUM(D53+F53+H53+J53+L53)</f>
        <v>2</v>
      </c>
      <c r="O53" s="14">
        <f>SUM(E53+G53+I53+K53+M53)</f>
        <v>4</v>
      </c>
      <c r="P53" s="15">
        <f>SUM(D53,F53,H53,J53,L53)-S53</f>
        <v>2</v>
      </c>
      <c r="Q53" s="16">
        <f>SUM(E53,G53,I53,K53,M53)-R53</f>
        <v>4</v>
      </c>
      <c r="R53" s="17"/>
      <c r="S53" s="17"/>
      <c r="T53" s="19"/>
      <c r="U53" s="19"/>
    </row>
    <row r="54" spans="1:21" s="34" customFormat="1" ht="14.25">
      <c r="A54" s="9">
        <v>51</v>
      </c>
      <c r="B54" s="10" t="s">
        <v>353</v>
      </c>
      <c r="C54" s="10" t="s">
        <v>95</v>
      </c>
      <c r="D54" s="11">
        <v>0</v>
      </c>
      <c r="E54" s="12">
        <v>0</v>
      </c>
      <c r="F54" s="11">
        <v>0</v>
      </c>
      <c r="G54" s="12">
        <v>0</v>
      </c>
      <c r="H54" s="11">
        <v>1</v>
      </c>
      <c r="I54" s="12">
        <v>1</v>
      </c>
      <c r="J54" s="22">
        <v>1</v>
      </c>
      <c r="K54" s="25">
        <v>0</v>
      </c>
      <c r="L54" s="28"/>
      <c r="M54" s="37"/>
      <c r="N54" s="13">
        <f>SUM(D54+F54+H54+J54+L54)</f>
        <v>2</v>
      </c>
      <c r="O54" s="14">
        <f>SUM(E54+G54+I54+K54+M54)</f>
        <v>1</v>
      </c>
      <c r="P54" s="15">
        <f>SUM(D54,F54,H54,J54,L54)-S54</f>
        <v>2</v>
      </c>
      <c r="Q54" s="16">
        <f>SUM(E54,G54,I54,K54,M54)-R54</f>
        <v>1</v>
      </c>
      <c r="R54" s="17"/>
      <c r="S54" s="17"/>
      <c r="T54" s="19"/>
      <c r="U54" s="19"/>
    </row>
    <row r="55" spans="1:21" s="34" customFormat="1" ht="14.25">
      <c r="A55" s="9">
        <v>52</v>
      </c>
      <c r="B55" s="104" t="s">
        <v>256</v>
      </c>
      <c r="C55" s="104" t="s">
        <v>33</v>
      </c>
      <c r="D55" s="71">
        <v>1</v>
      </c>
      <c r="E55" s="72">
        <v>3.5</v>
      </c>
      <c r="F55" s="71">
        <v>0</v>
      </c>
      <c r="G55" s="72">
        <v>0</v>
      </c>
      <c r="H55" s="71">
        <v>0</v>
      </c>
      <c r="I55" s="139">
        <v>0</v>
      </c>
      <c r="J55" s="131">
        <v>0</v>
      </c>
      <c r="K55" s="133">
        <v>0</v>
      </c>
      <c r="L55" s="117"/>
      <c r="M55" s="35"/>
      <c r="N55" s="13">
        <f>SUM(D55+F55+H55+J55+L55)</f>
        <v>1</v>
      </c>
      <c r="O55" s="14">
        <f>SUM(E55+G55+I55+K55+M55)</f>
        <v>3.5</v>
      </c>
      <c r="P55" s="15">
        <f>SUM(D55,F55,H55,J55,L55)-S55</f>
        <v>1</v>
      </c>
      <c r="Q55" s="16">
        <f>SUM(E55,G55,I55,K55,M55)-R55</f>
        <v>3.5</v>
      </c>
      <c r="R55" s="17"/>
      <c r="S55" s="17"/>
      <c r="T55" s="19"/>
      <c r="U55" s="19"/>
    </row>
    <row r="56" spans="1:21" s="34" customFormat="1" ht="14.25">
      <c r="A56" s="9">
        <v>53</v>
      </c>
      <c r="B56" s="104" t="s">
        <v>257</v>
      </c>
      <c r="C56" s="104" t="s">
        <v>245</v>
      </c>
      <c r="D56" s="71">
        <v>1</v>
      </c>
      <c r="E56" s="139">
        <v>3.5</v>
      </c>
      <c r="F56" s="71">
        <v>0</v>
      </c>
      <c r="G56" s="139">
        <v>0</v>
      </c>
      <c r="H56" s="71">
        <v>0</v>
      </c>
      <c r="I56" s="139">
        <v>0</v>
      </c>
      <c r="J56" s="131">
        <v>0</v>
      </c>
      <c r="K56" s="133">
        <v>0</v>
      </c>
      <c r="L56" s="117"/>
      <c r="M56" s="36"/>
      <c r="N56" s="13">
        <f>SUM(D56+F56+H56+J56+L56)</f>
        <v>1</v>
      </c>
      <c r="O56" s="14">
        <f>SUM(E56+G56+I56+K56+M56)</f>
        <v>3.5</v>
      </c>
      <c r="P56" s="15">
        <f>SUM(D56,F56,H56,J56,L56)-S56</f>
        <v>1</v>
      </c>
      <c r="Q56" s="16">
        <f>SUM(E56,G56,I56,K56,M56)-R56</f>
        <v>3.5</v>
      </c>
      <c r="R56" s="17"/>
      <c r="S56" s="17"/>
      <c r="T56" s="19"/>
      <c r="U56" s="19"/>
    </row>
    <row r="57" spans="1:21" s="34" customFormat="1" ht="14.25">
      <c r="A57" s="9">
        <v>54</v>
      </c>
      <c r="B57" s="104" t="s">
        <v>346</v>
      </c>
      <c r="C57" s="104" t="s">
        <v>42</v>
      </c>
      <c r="D57" s="71">
        <v>0</v>
      </c>
      <c r="E57" s="139">
        <v>0</v>
      </c>
      <c r="F57" s="71">
        <v>0</v>
      </c>
      <c r="G57" s="139">
        <v>0</v>
      </c>
      <c r="H57" s="131">
        <v>1</v>
      </c>
      <c r="I57" s="139">
        <v>3.5</v>
      </c>
      <c r="J57" s="71">
        <v>0</v>
      </c>
      <c r="K57" s="139">
        <v>0</v>
      </c>
      <c r="L57" s="117"/>
      <c r="M57" s="36"/>
      <c r="N57" s="13">
        <f>SUM(D57+F57+H57+J57+L57)</f>
        <v>1</v>
      </c>
      <c r="O57" s="14">
        <f>SUM(E57+G57+I57+K57+M57)</f>
        <v>3.5</v>
      </c>
      <c r="P57" s="15">
        <f>SUM(D57,F57,H57,J57,L57)-S57</f>
        <v>1</v>
      </c>
      <c r="Q57" s="16">
        <f>SUM(E57,G57,I57,K57,M57)-R57</f>
        <v>3.5</v>
      </c>
      <c r="R57" s="17"/>
      <c r="S57" s="17"/>
      <c r="T57" s="19"/>
      <c r="U57" s="19"/>
    </row>
    <row r="58" spans="1:21" s="34" customFormat="1" ht="14.25">
      <c r="A58" s="9">
        <v>55</v>
      </c>
      <c r="B58" s="104" t="s">
        <v>263</v>
      </c>
      <c r="C58" s="104" t="s">
        <v>66</v>
      </c>
      <c r="D58" s="131">
        <v>1</v>
      </c>
      <c r="E58" s="139">
        <v>3</v>
      </c>
      <c r="F58" s="71">
        <v>0</v>
      </c>
      <c r="G58" s="139">
        <v>0</v>
      </c>
      <c r="H58" s="71">
        <v>0</v>
      </c>
      <c r="I58" s="139">
        <v>0</v>
      </c>
      <c r="J58" s="131">
        <v>0</v>
      </c>
      <c r="K58" s="133">
        <v>0</v>
      </c>
      <c r="L58" s="117"/>
      <c r="M58" s="36"/>
      <c r="N58" s="13">
        <f>SUM(D58+F58+H58+J58+L58)</f>
        <v>1</v>
      </c>
      <c r="O58" s="14">
        <f>SUM(E58+G58+I58+K58+M58)</f>
        <v>3</v>
      </c>
      <c r="P58" s="15">
        <f>SUM(D58,F58,H58,J58,L58)-S58</f>
        <v>1</v>
      </c>
      <c r="Q58" s="16">
        <f>SUM(E58,G58,I58,K58,M58)-R58</f>
        <v>3</v>
      </c>
      <c r="R58" s="17"/>
      <c r="S58" s="17"/>
      <c r="T58" s="19"/>
      <c r="U58" s="19"/>
    </row>
    <row r="59" spans="1:21" s="34" customFormat="1" ht="14.25">
      <c r="A59" s="9">
        <v>56</v>
      </c>
      <c r="B59" s="10" t="s">
        <v>347</v>
      </c>
      <c r="C59" s="10" t="s">
        <v>42</v>
      </c>
      <c r="D59" s="11">
        <v>0</v>
      </c>
      <c r="E59" s="12">
        <v>0</v>
      </c>
      <c r="F59" s="11">
        <v>0</v>
      </c>
      <c r="G59" s="12">
        <v>0</v>
      </c>
      <c r="H59" s="11">
        <v>1</v>
      </c>
      <c r="I59" s="12">
        <v>3</v>
      </c>
      <c r="J59" s="22">
        <v>0</v>
      </c>
      <c r="K59" s="25">
        <v>0</v>
      </c>
      <c r="L59" s="28"/>
      <c r="M59" s="36"/>
      <c r="N59" s="13">
        <f>SUM(D59+F59+H59+J59+L59)</f>
        <v>1</v>
      </c>
      <c r="O59" s="14">
        <f>SUM(E59+G59+I59+K59+M59)</f>
        <v>3</v>
      </c>
      <c r="P59" s="15">
        <f>SUM(D59,F59,H59,J59,L59)-S59</f>
        <v>1</v>
      </c>
      <c r="Q59" s="16">
        <f>SUM(E59,G59,I59,K59,M59)-R59</f>
        <v>3</v>
      </c>
      <c r="R59" s="17"/>
      <c r="S59" s="17"/>
      <c r="T59" s="19"/>
      <c r="U59" s="19"/>
    </row>
    <row r="60" spans="1:21" s="34" customFormat="1" ht="14.25">
      <c r="A60" s="9">
        <v>57</v>
      </c>
      <c r="B60" s="10" t="s">
        <v>159</v>
      </c>
      <c r="C60" s="10" t="s">
        <v>112</v>
      </c>
      <c r="D60" s="11">
        <v>0</v>
      </c>
      <c r="E60" s="12">
        <v>0</v>
      </c>
      <c r="F60" s="11">
        <v>0</v>
      </c>
      <c r="G60" s="12">
        <v>0</v>
      </c>
      <c r="H60" s="11">
        <v>1</v>
      </c>
      <c r="I60" s="12">
        <v>3</v>
      </c>
      <c r="J60" s="22">
        <v>0</v>
      </c>
      <c r="K60" s="25">
        <v>0</v>
      </c>
      <c r="L60" s="28"/>
      <c r="M60" s="36"/>
      <c r="N60" s="13">
        <f>SUM(D60+F60+H60+J60+L60)</f>
        <v>1</v>
      </c>
      <c r="O60" s="14">
        <f>SUM(E60+G60+I60+K60+M60)</f>
        <v>3</v>
      </c>
      <c r="P60" s="15">
        <f>SUM(D60,F60,H60,J60,L60)-S60</f>
        <v>1</v>
      </c>
      <c r="Q60" s="16">
        <f>SUM(E60,G60,I60,K60,M60)-R60</f>
        <v>3</v>
      </c>
      <c r="R60" s="17"/>
      <c r="S60" s="17"/>
      <c r="T60" s="19"/>
      <c r="U60" s="19"/>
    </row>
    <row r="61" spans="1:21" s="34" customFormat="1" ht="14.25">
      <c r="A61" s="9">
        <v>58</v>
      </c>
      <c r="B61" s="10" t="s">
        <v>348</v>
      </c>
      <c r="C61" s="10" t="s">
        <v>28</v>
      </c>
      <c r="D61" s="11">
        <v>0</v>
      </c>
      <c r="E61" s="12">
        <v>0</v>
      </c>
      <c r="F61" s="11">
        <v>0</v>
      </c>
      <c r="G61" s="12">
        <v>0</v>
      </c>
      <c r="H61" s="11">
        <v>1</v>
      </c>
      <c r="I61" s="12">
        <v>3</v>
      </c>
      <c r="J61" s="22">
        <v>0</v>
      </c>
      <c r="K61" s="25">
        <v>0</v>
      </c>
      <c r="L61" s="28"/>
      <c r="M61" s="37"/>
      <c r="N61" s="13">
        <f>SUM(D61+F61+H61+J61+L61)</f>
        <v>1</v>
      </c>
      <c r="O61" s="14">
        <f>SUM(E61+G61+I61+K61+M61)</f>
        <v>3</v>
      </c>
      <c r="P61" s="15">
        <f>SUM(D61,F61,H61,J61,L61)-S61</f>
        <v>1</v>
      </c>
      <c r="Q61" s="16">
        <f>SUM(E61,G61,I61,K61,M61)-R61</f>
        <v>3</v>
      </c>
      <c r="R61" s="17"/>
      <c r="S61" s="17"/>
      <c r="T61" s="19"/>
      <c r="U61" s="19"/>
    </row>
    <row r="62" spans="1:21" s="34" customFormat="1" ht="14.25">
      <c r="A62" s="9">
        <v>59</v>
      </c>
      <c r="B62" s="10" t="s">
        <v>349</v>
      </c>
      <c r="C62" s="10" t="s">
        <v>42</v>
      </c>
      <c r="D62" s="11">
        <v>0</v>
      </c>
      <c r="E62" s="12">
        <v>0</v>
      </c>
      <c r="F62" s="11">
        <v>0</v>
      </c>
      <c r="G62" s="12">
        <v>0</v>
      </c>
      <c r="H62" s="11">
        <v>1</v>
      </c>
      <c r="I62" s="12">
        <v>3</v>
      </c>
      <c r="J62" s="22">
        <v>0</v>
      </c>
      <c r="K62" s="25">
        <v>0</v>
      </c>
      <c r="L62" s="28"/>
      <c r="M62" s="37"/>
      <c r="N62" s="13">
        <f>SUM(D62+F62+H62+J62+L62)</f>
        <v>1</v>
      </c>
      <c r="O62" s="14">
        <f>SUM(E62+G62+I62+K62+M62)</f>
        <v>3</v>
      </c>
      <c r="P62" s="15">
        <f>SUM(D62,F62,H62,J62,L62)-S62</f>
        <v>1</v>
      </c>
      <c r="Q62" s="16">
        <f>SUM(E62,G62,I62,K62,M62)-R62</f>
        <v>3</v>
      </c>
      <c r="R62" s="17"/>
      <c r="S62" s="17"/>
      <c r="T62" s="19"/>
      <c r="U62" s="19"/>
    </row>
    <row r="63" spans="1:21" s="34" customFormat="1" ht="14.25">
      <c r="A63" s="9">
        <v>60</v>
      </c>
      <c r="B63" s="10" t="s">
        <v>391</v>
      </c>
      <c r="C63" s="10" t="s">
        <v>28</v>
      </c>
      <c r="D63" s="11">
        <v>0</v>
      </c>
      <c r="E63" s="12">
        <v>0</v>
      </c>
      <c r="F63" s="11">
        <v>0</v>
      </c>
      <c r="G63" s="12">
        <v>0</v>
      </c>
      <c r="H63" s="11">
        <v>0</v>
      </c>
      <c r="I63" s="12">
        <v>0</v>
      </c>
      <c r="J63" s="22">
        <v>1</v>
      </c>
      <c r="K63" s="25">
        <v>3</v>
      </c>
      <c r="L63" s="28"/>
      <c r="M63" s="37"/>
      <c r="N63" s="13">
        <f>SUM(D63+F63+H63+J63+L63)</f>
        <v>1</v>
      </c>
      <c r="O63" s="14">
        <f>SUM(E63+G63+I63+K63+M63)</f>
        <v>3</v>
      </c>
      <c r="P63" s="15">
        <f>SUM(D63,F63,H63,J63,L63)-S63</f>
        <v>1</v>
      </c>
      <c r="Q63" s="16">
        <f>SUM(E63,G63,I63,K63,M63)-R63</f>
        <v>3</v>
      </c>
      <c r="R63" s="17"/>
      <c r="S63" s="17"/>
      <c r="T63" s="19"/>
      <c r="U63" s="19"/>
    </row>
    <row r="64" spans="1:21" s="34" customFormat="1" ht="14.25">
      <c r="A64" s="9">
        <v>61</v>
      </c>
      <c r="B64" s="10" t="s">
        <v>265</v>
      </c>
      <c r="C64" s="10" t="s">
        <v>95</v>
      </c>
      <c r="D64" s="11">
        <v>1</v>
      </c>
      <c r="E64" s="12">
        <v>2.5</v>
      </c>
      <c r="F64" s="11">
        <v>0</v>
      </c>
      <c r="G64" s="12">
        <v>0</v>
      </c>
      <c r="H64" s="11">
        <v>0</v>
      </c>
      <c r="I64" s="12">
        <v>0</v>
      </c>
      <c r="J64" s="22">
        <v>0</v>
      </c>
      <c r="K64" s="25">
        <v>0</v>
      </c>
      <c r="L64" s="28"/>
      <c r="M64" s="37"/>
      <c r="N64" s="13">
        <f>SUM(D64+F64+H64+J64+L64)</f>
        <v>1</v>
      </c>
      <c r="O64" s="14">
        <f>SUM(E64+G64+I64+K64+M64)</f>
        <v>2.5</v>
      </c>
      <c r="P64" s="15">
        <f>SUM(D64,F64,H64,J64,L64)-S64</f>
        <v>1</v>
      </c>
      <c r="Q64" s="16">
        <f>SUM(E64,G64,I64,K64,M64)-R64</f>
        <v>2.5</v>
      </c>
      <c r="R64" s="17"/>
      <c r="S64" s="17"/>
      <c r="T64" s="19"/>
      <c r="U64" s="19"/>
    </row>
    <row r="65" spans="1:21" s="34" customFormat="1" ht="14.25">
      <c r="A65" s="9">
        <v>62</v>
      </c>
      <c r="B65" s="104" t="s">
        <v>392</v>
      </c>
      <c r="C65" s="104" t="s">
        <v>89</v>
      </c>
      <c r="D65" s="71">
        <v>0</v>
      </c>
      <c r="E65" s="133">
        <v>0</v>
      </c>
      <c r="F65" s="71">
        <v>0</v>
      </c>
      <c r="G65" s="72">
        <v>0</v>
      </c>
      <c r="H65" s="71">
        <v>0</v>
      </c>
      <c r="I65" s="72">
        <v>0</v>
      </c>
      <c r="J65" s="131">
        <v>1</v>
      </c>
      <c r="K65" s="133">
        <v>2.5</v>
      </c>
      <c r="L65" s="117"/>
      <c r="M65" s="36"/>
      <c r="N65" s="13">
        <f>SUM(D65+F65+H65+J65+L65)</f>
        <v>1</v>
      </c>
      <c r="O65" s="14">
        <f>SUM(E65+G65+I65+K65+M65)</f>
        <v>2.5</v>
      </c>
      <c r="P65" s="15">
        <f>SUM(D65,F65,H65,J65,L65)-S65</f>
        <v>1</v>
      </c>
      <c r="Q65" s="16">
        <f>SUM(E65,G65,I65,K65,M65)-R65</f>
        <v>2.5</v>
      </c>
      <c r="R65" s="17"/>
      <c r="S65" s="17"/>
      <c r="T65" s="19"/>
      <c r="U65" s="19"/>
    </row>
    <row r="66" spans="1:21" s="34" customFormat="1" ht="14.25">
      <c r="A66" s="9">
        <v>63</v>
      </c>
      <c r="B66" s="104" t="s">
        <v>268</v>
      </c>
      <c r="C66" s="104" t="s">
        <v>66</v>
      </c>
      <c r="D66" s="131">
        <v>1</v>
      </c>
      <c r="E66" s="133">
        <v>2</v>
      </c>
      <c r="F66" s="71">
        <v>0</v>
      </c>
      <c r="G66" s="139">
        <v>0</v>
      </c>
      <c r="H66" s="71">
        <v>0</v>
      </c>
      <c r="I66" s="72">
        <v>0</v>
      </c>
      <c r="J66" s="131">
        <v>0</v>
      </c>
      <c r="K66" s="133">
        <v>0</v>
      </c>
      <c r="L66" s="117"/>
      <c r="M66" s="36"/>
      <c r="N66" s="13">
        <f>SUM(D66+F66+H66+J66+L66)</f>
        <v>1</v>
      </c>
      <c r="O66" s="14">
        <f>SUM(E66+G66+I66+K66+M66)</f>
        <v>2</v>
      </c>
      <c r="P66" s="15">
        <f>SUM(D66,F66,H66,J66,L66)-S66</f>
        <v>1</v>
      </c>
      <c r="Q66" s="16">
        <f>SUM(E66,G66,I66,K66,M66)-R66</f>
        <v>2</v>
      </c>
      <c r="R66" s="17"/>
      <c r="S66" s="17"/>
      <c r="T66" s="19"/>
      <c r="U66" s="19"/>
    </row>
    <row r="67" spans="1:21" s="34" customFormat="1" ht="14.25">
      <c r="A67" s="9">
        <v>64</v>
      </c>
      <c r="B67" s="104" t="s">
        <v>269</v>
      </c>
      <c r="C67" s="104" t="s">
        <v>66</v>
      </c>
      <c r="D67" s="71">
        <v>1</v>
      </c>
      <c r="E67" s="139">
        <v>2</v>
      </c>
      <c r="F67" s="71">
        <v>0</v>
      </c>
      <c r="G67" s="139">
        <v>0</v>
      </c>
      <c r="H67" s="71">
        <v>0</v>
      </c>
      <c r="I67" s="139">
        <v>0</v>
      </c>
      <c r="J67" s="71">
        <v>0</v>
      </c>
      <c r="K67" s="139">
        <v>0</v>
      </c>
      <c r="L67" s="117"/>
      <c r="M67" s="35"/>
      <c r="N67" s="13">
        <f>SUM(D67+F67+H67+J67+L67)</f>
        <v>1</v>
      </c>
      <c r="O67" s="14">
        <f>SUM(E67+G67+I67+K67+M67)</f>
        <v>2</v>
      </c>
      <c r="P67" s="15">
        <f>SUM(D67,F67,H67,J67,L67)-S67</f>
        <v>1</v>
      </c>
      <c r="Q67" s="16">
        <f>SUM(E67,G67,I67,K67,M67)-R67</f>
        <v>2</v>
      </c>
      <c r="R67" s="17"/>
      <c r="S67" s="17"/>
      <c r="T67" s="19"/>
      <c r="U67" s="19"/>
    </row>
    <row r="68" spans="1:21" s="34" customFormat="1" ht="14.25">
      <c r="A68" s="9">
        <v>65</v>
      </c>
      <c r="B68" s="104" t="s">
        <v>270</v>
      </c>
      <c r="C68" s="104" t="s">
        <v>66</v>
      </c>
      <c r="D68" s="71">
        <v>1</v>
      </c>
      <c r="E68" s="72">
        <v>2</v>
      </c>
      <c r="F68" s="71">
        <v>0</v>
      </c>
      <c r="G68" s="72">
        <v>0</v>
      </c>
      <c r="H68" s="71">
        <v>0</v>
      </c>
      <c r="I68" s="139">
        <v>0</v>
      </c>
      <c r="J68" s="131">
        <v>0</v>
      </c>
      <c r="K68" s="133">
        <v>0</v>
      </c>
      <c r="L68" s="117"/>
      <c r="M68" s="35"/>
      <c r="N68" s="13">
        <f>SUM(D68+F68+H68+J68+L68)</f>
        <v>1</v>
      </c>
      <c r="O68" s="14">
        <f>SUM(E68+G68+I68+K68+M68)</f>
        <v>2</v>
      </c>
      <c r="P68" s="15">
        <f>SUM(D68,F68,H68,J68,L68)-S68</f>
        <v>1</v>
      </c>
      <c r="Q68" s="16">
        <f>SUM(E68,G68,I68,K68,M68)-R68</f>
        <v>2</v>
      </c>
      <c r="R68" s="17"/>
      <c r="S68" s="17"/>
      <c r="T68" s="19"/>
      <c r="U68" s="19"/>
    </row>
    <row r="69" spans="1:21" s="34" customFormat="1" ht="14.25">
      <c r="A69" s="9">
        <v>66</v>
      </c>
      <c r="B69" s="104" t="s">
        <v>351</v>
      </c>
      <c r="C69" s="104" t="s">
        <v>95</v>
      </c>
      <c r="D69" s="71">
        <v>0</v>
      </c>
      <c r="E69" s="72">
        <v>0</v>
      </c>
      <c r="F69" s="71">
        <v>0</v>
      </c>
      <c r="G69" s="72">
        <v>0</v>
      </c>
      <c r="H69" s="71">
        <v>1</v>
      </c>
      <c r="I69" s="139">
        <v>2</v>
      </c>
      <c r="J69" s="131">
        <v>0</v>
      </c>
      <c r="K69" s="133">
        <v>0</v>
      </c>
      <c r="L69" s="117"/>
      <c r="M69" s="35"/>
      <c r="N69" s="13">
        <f>SUM(D69+F69+H69+J69+L69)</f>
        <v>1</v>
      </c>
      <c r="O69" s="14">
        <f>SUM(E69+G69+I69+K69+M69)</f>
        <v>2</v>
      </c>
      <c r="P69" s="15">
        <f>SUM(D69,F69,H69,J69,L69)-S69</f>
        <v>1</v>
      </c>
      <c r="Q69" s="16">
        <f>SUM(E69,G69,I69,K69,M69)-R69</f>
        <v>2</v>
      </c>
      <c r="R69" s="17"/>
      <c r="S69" s="17"/>
      <c r="T69" s="19"/>
      <c r="U69" s="19"/>
    </row>
    <row r="70" spans="1:21" s="34" customFormat="1" ht="14.25">
      <c r="A70" s="9">
        <v>67</v>
      </c>
      <c r="B70" s="10" t="s">
        <v>352</v>
      </c>
      <c r="C70" s="10" t="s">
        <v>63</v>
      </c>
      <c r="D70" s="11">
        <v>0</v>
      </c>
      <c r="E70" s="12">
        <v>0</v>
      </c>
      <c r="F70" s="11">
        <v>0</v>
      </c>
      <c r="G70" s="12">
        <v>0</v>
      </c>
      <c r="H70" s="11">
        <v>1</v>
      </c>
      <c r="I70" s="12">
        <v>2</v>
      </c>
      <c r="J70" s="22">
        <v>0</v>
      </c>
      <c r="K70" s="25">
        <v>0</v>
      </c>
      <c r="L70" s="28"/>
      <c r="M70" s="37"/>
      <c r="N70" s="13">
        <f>SUM(D70+F70+H70+J70+L70)</f>
        <v>1</v>
      </c>
      <c r="O70" s="14">
        <f>SUM(E70+G70+I70+K70+M70)</f>
        <v>2</v>
      </c>
      <c r="P70" s="15">
        <f>SUM(D70,F70,H70,J70,L70)-S70</f>
        <v>1</v>
      </c>
      <c r="Q70" s="16">
        <f>SUM(E70,G70,I70,K70,M70)-R70</f>
        <v>2</v>
      </c>
      <c r="R70" s="17"/>
      <c r="S70" s="17"/>
      <c r="T70" s="19"/>
      <c r="U70" s="19"/>
    </row>
    <row r="71" spans="1:21" s="34" customFormat="1" ht="14.25">
      <c r="A71" s="9">
        <v>68</v>
      </c>
      <c r="B71" s="10" t="s">
        <v>271</v>
      </c>
      <c r="C71" s="10" t="s">
        <v>83</v>
      </c>
      <c r="D71" s="11">
        <v>1</v>
      </c>
      <c r="E71" s="12">
        <v>1</v>
      </c>
      <c r="F71" s="11">
        <v>0</v>
      </c>
      <c r="G71" s="12">
        <v>0</v>
      </c>
      <c r="H71" s="11">
        <v>0</v>
      </c>
      <c r="I71" s="12">
        <v>0</v>
      </c>
      <c r="J71" s="22">
        <v>0</v>
      </c>
      <c r="K71" s="25">
        <v>0</v>
      </c>
      <c r="L71" s="28"/>
      <c r="M71" s="36"/>
      <c r="N71" s="13">
        <f>SUM(D71+F71+H71+J71+L71)</f>
        <v>1</v>
      </c>
      <c r="O71" s="14">
        <f>SUM(E71+G71+I71+K71+M71)</f>
        <v>1</v>
      </c>
      <c r="P71" s="15">
        <f>SUM(D71,F71,H71,J71,L71)-S71</f>
        <v>1</v>
      </c>
      <c r="Q71" s="16">
        <f>SUM(E71,G71,I71,K71,M71)-R71</f>
        <v>1</v>
      </c>
      <c r="R71" s="17"/>
      <c r="S71" s="17"/>
      <c r="T71" s="19"/>
      <c r="U71" s="19"/>
    </row>
    <row r="72" spans="1:21" s="34" customFormat="1" ht="14.25">
      <c r="A72" s="9">
        <v>69</v>
      </c>
      <c r="B72" s="104" t="s">
        <v>272</v>
      </c>
      <c r="C72" s="104" t="s">
        <v>176</v>
      </c>
      <c r="D72" s="71">
        <v>1</v>
      </c>
      <c r="E72" s="139">
        <v>1</v>
      </c>
      <c r="F72" s="71">
        <v>0</v>
      </c>
      <c r="G72" s="139">
        <v>0</v>
      </c>
      <c r="H72" s="71">
        <v>0</v>
      </c>
      <c r="I72" s="139">
        <v>0</v>
      </c>
      <c r="J72" s="131">
        <v>0</v>
      </c>
      <c r="K72" s="133">
        <v>0</v>
      </c>
      <c r="L72" s="117"/>
      <c r="M72" s="36"/>
      <c r="N72" s="13">
        <f>SUM(D72+F72+H72+J72+L72)</f>
        <v>1</v>
      </c>
      <c r="O72" s="14">
        <f>SUM(E72+G72+I72+K72+M72)</f>
        <v>1</v>
      </c>
      <c r="P72" s="15">
        <f>SUM(D72,F72,H72,J72,L72)-S72</f>
        <v>1</v>
      </c>
      <c r="Q72" s="16">
        <f>SUM(E72,G72,I72,K72,M72)-R72</f>
        <v>1</v>
      </c>
      <c r="R72" s="17">
        <v>0</v>
      </c>
      <c r="S72" s="17">
        <v>0</v>
      </c>
      <c r="T72" s="19"/>
      <c r="U72" s="19"/>
    </row>
    <row r="73" spans="1:21" s="34" customFormat="1" ht="15" thickBot="1">
      <c r="A73" s="9">
        <v>70</v>
      </c>
      <c r="B73" s="104"/>
      <c r="C73" s="104"/>
      <c r="D73" s="71"/>
      <c r="E73" s="72"/>
      <c r="F73" s="71"/>
      <c r="G73" s="72"/>
      <c r="H73" s="71"/>
      <c r="I73" s="213"/>
      <c r="J73" s="131"/>
      <c r="K73" s="133"/>
      <c r="L73" s="117"/>
      <c r="M73" s="36"/>
      <c r="N73" s="13">
        <f>SUM(D73+F73+H73+J73+L73)</f>
        <v>0</v>
      </c>
      <c r="O73" s="14">
        <f>SUM(E73+G73+I73+K73+M73)</f>
        <v>0</v>
      </c>
      <c r="P73" s="15">
        <f>SUM(D73,F73,H73,J73,L73)-S73</f>
        <v>0</v>
      </c>
      <c r="Q73" s="16">
        <f>SUM(E73,G73,I73,K73,M73)-R73</f>
        <v>0</v>
      </c>
      <c r="R73" s="17">
        <v>0</v>
      </c>
      <c r="S73" s="17">
        <v>0</v>
      </c>
      <c r="T73" s="19"/>
      <c r="U73" s="19"/>
    </row>
    <row r="74" spans="1:17" s="17" customFormat="1" ht="15" thickBot="1">
      <c r="A74" s="38" t="s">
        <v>9</v>
      </c>
      <c r="B74" s="39"/>
      <c r="C74" s="40"/>
      <c r="D74" s="41"/>
      <c r="E74" s="42"/>
      <c r="F74" s="41"/>
      <c r="G74" s="42"/>
      <c r="H74" s="41"/>
      <c r="I74" s="42"/>
      <c r="J74" s="41"/>
      <c r="K74" s="42"/>
      <c r="L74" s="41"/>
      <c r="M74" s="43"/>
      <c r="N74" s="44" t="s">
        <v>8</v>
      </c>
      <c r="O74" s="45" t="s">
        <v>6</v>
      </c>
      <c r="P74" s="46" t="s">
        <v>8</v>
      </c>
      <c r="Q74" s="45" t="s">
        <v>6</v>
      </c>
    </row>
    <row r="75" spans="1:21" s="3" customFormat="1" ht="14.25">
      <c r="A75" s="114">
        <v>1</v>
      </c>
      <c r="B75" s="149" t="s">
        <v>227</v>
      </c>
      <c r="C75" s="149" t="s">
        <v>28</v>
      </c>
      <c r="D75" s="137">
        <v>17</v>
      </c>
      <c r="E75" s="150">
        <v>4</v>
      </c>
      <c r="F75" s="135">
        <v>18</v>
      </c>
      <c r="G75" s="138">
        <v>4.5</v>
      </c>
      <c r="H75" s="135">
        <v>17</v>
      </c>
      <c r="I75" s="138">
        <v>4</v>
      </c>
      <c r="J75" s="135">
        <v>18</v>
      </c>
      <c r="K75" s="222">
        <v>4.5</v>
      </c>
      <c r="L75" s="217"/>
      <c r="M75" s="221"/>
      <c r="N75" s="90">
        <f>SUM(D75+F75+H75+J75+L75)</f>
        <v>70</v>
      </c>
      <c r="O75" s="91">
        <f>SUM(E75+G75+I75+K75+M75)</f>
        <v>17</v>
      </c>
      <c r="P75" s="75">
        <f>SUM(D75,F75,H75,J75,L75)-S75</f>
        <v>70</v>
      </c>
      <c r="Q75" s="76">
        <f>SUM(E75,G75,I75,K75,M75)-R75</f>
        <v>17</v>
      </c>
      <c r="R75" s="17">
        <f>IF(COUNT(M75,K75,I75,G75,E75)=5,MIN(M75,K75,I75,G75,E75),0)</f>
        <v>0</v>
      </c>
      <c r="S75" s="17">
        <f>IF(COUNT(D75,F75,H75,J75,L75)=5,MIN(D75,F75,H75,J75,L75),0)</f>
        <v>0</v>
      </c>
      <c r="T75" s="18"/>
      <c r="U75" s="19"/>
    </row>
    <row r="76" spans="1:21" s="3" customFormat="1" ht="14.25">
      <c r="A76" s="9">
        <v>2</v>
      </c>
      <c r="B76" s="104" t="s">
        <v>231</v>
      </c>
      <c r="C76" s="104" t="s">
        <v>36</v>
      </c>
      <c r="D76" s="107">
        <v>13</v>
      </c>
      <c r="E76" s="110">
        <v>3</v>
      </c>
      <c r="F76" s="71">
        <v>17</v>
      </c>
      <c r="G76" s="140">
        <v>4</v>
      </c>
      <c r="H76" s="60">
        <v>16</v>
      </c>
      <c r="I76" s="141">
        <v>4</v>
      </c>
      <c r="J76" s="60">
        <v>15</v>
      </c>
      <c r="K76" s="21">
        <v>3</v>
      </c>
      <c r="L76" s="20"/>
      <c r="M76" s="21"/>
      <c r="N76" s="13">
        <f>SUM(D76+F76+H76+J76+L76)</f>
        <v>61</v>
      </c>
      <c r="O76" s="14">
        <f>SUM(E76+G76+I76+K76+M76)</f>
        <v>14</v>
      </c>
      <c r="P76" s="15">
        <f>SUM(D76,F76,H76,J76,L76)-S76</f>
        <v>61</v>
      </c>
      <c r="Q76" s="16">
        <f>SUM(E76,G76,I76,K76,M76)-R76</f>
        <v>14</v>
      </c>
      <c r="R76" s="17">
        <f>IF(COUNT(M76,K76,I76,G76,E76)=5,MIN(M76,K76,I76,G76,E76),0)</f>
        <v>0</v>
      </c>
      <c r="S76" s="17">
        <f>IF(COUNT(D76,F76,H76,J76,L76)=5,MIN(D76,F76,H76,J76,L76),0)</f>
        <v>0</v>
      </c>
      <c r="T76" s="18"/>
      <c r="U76" s="19"/>
    </row>
    <row r="77" spans="1:21" s="3" customFormat="1" ht="14.25">
      <c r="A77" s="9">
        <v>3</v>
      </c>
      <c r="B77" s="104" t="s">
        <v>218</v>
      </c>
      <c r="C77" s="104" t="s">
        <v>28</v>
      </c>
      <c r="D77" s="107">
        <v>0</v>
      </c>
      <c r="E77" s="110">
        <v>0</v>
      </c>
      <c r="F77" s="71">
        <v>20</v>
      </c>
      <c r="G77" s="140">
        <v>4.5</v>
      </c>
      <c r="H77" s="60">
        <v>20</v>
      </c>
      <c r="I77" s="141">
        <v>4.5</v>
      </c>
      <c r="J77" s="60">
        <v>16</v>
      </c>
      <c r="K77" s="21">
        <v>3.5</v>
      </c>
      <c r="L77" s="20"/>
      <c r="M77" s="21"/>
      <c r="N77" s="13">
        <f>SUM(D77+F77+H77+J77+L77)</f>
        <v>56</v>
      </c>
      <c r="O77" s="14">
        <f>SUM(E77+G77+I77+K77+M77)</f>
        <v>12.5</v>
      </c>
      <c r="P77" s="15">
        <f>SUM(D77,F77,H77,J77,L77)-S77</f>
        <v>56</v>
      </c>
      <c r="Q77" s="16">
        <f>SUM(E77,G77,I77,K77,M77)-R77</f>
        <v>12.5</v>
      </c>
      <c r="R77" s="17">
        <f>IF(COUNT(M77,K77,I77,G77,E77)=5,MIN(M77,K77,I77,G77,E77),0)</f>
        <v>0</v>
      </c>
      <c r="S77" s="17">
        <f>IF(COUNT(D77,F77,H77,J77,L77)=5,MIN(D77,F77,H77,J77,L77),0)</f>
        <v>0</v>
      </c>
      <c r="T77" s="18"/>
      <c r="U77" s="19"/>
    </row>
    <row r="78" spans="1:21" s="3" customFormat="1" ht="14.25">
      <c r="A78" s="9">
        <v>4</v>
      </c>
      <c r="B78" s="104" t="s">
        <v>229</v>
      </c>
      <c r="C78" s="104" t="s">
        <v>33</v>
      </c>
      <c r="D78" s="107">
        <v>15</v>
      </c>
      <c r="E78" s="110">
        <v>3</v>
      </c>
      <c r="F78" s="71">
        <v>16</v>
      </c>
      <c r="G78" s="140">
        <v>3</v>
      </c>
      <c r="H78" s="60">
        <v>0</v>
      </c>
      <c r="I78" s="141">
        <v>0</v>
      </c>
      <c r="J78" s="60">
        <v>20</v>
      </c>
      <c r="K78" s="21">
        <v>4.5</v>
      </c>
      <c r="L78" s="20"/>
      <c r="M78" s="21"/>
      <c r="N78" s="13">
        <f>SUM(D78+F78+H78+J78+L78)</f>
        <v>51</v>
      </c>
      <c r="O78" s="14">
        <f>SUM(E78+G78+I78+K78+M78)</f>
        <v>10.5</v>
      </c>
      <c r="P78" s="15">
        <f>SUM(D78,F78,H78,J78,L78)-S78</f>
        <v>51</v>
      </c>
      <c r="Q78" s="16">
        <f>SUM(E78,G78,I78,K78,M78)-R78</f>
        <v>10.5</v>
      </c>
      <c r="R78" s="17"/>
      <c r="S78" s="17"/>
      <c r="T78" s="18"/>
      <c r="U78" s="19"/>
    </row>
    <row r="79" spans="1:21" s="3" customFormat="1" ht="14.25">
      <c r="A79" s="9">
        <v>5</v>
      </c>
      <c r="B79" s="104" t="s">
        <v>226</v>
      </c>
      <c r="C79" s="104" t="s">
        <v>47</v>
      </c>
      <c r="D79" s="107">
        <v>18</v>
      </c>
      <c r="E79" s="110">
        <v>5.5</v>
      </c>
      <c r="F79" s="71">
        <v>0</v>
      </c>
      <c r="G79" s="140">
        <v>0</v>
      </c>
      <c r="H79" s="60">
        <v>15</v>
      </c>
      <c r="I79" s="141">
        <v>3.5</v>
      </c>
      <c r="J79" s="60">
        <v>17</v>
      </c>
      <c r="K79" s="21">
        <v>4.5</v>
      </c>
      <c r="L79" s="20"/>
      <c r="M79" s="21"/>
      <c r="N79" s="13">
        <f>SUM(D79+F79+H79+J79+L79)</f>
        <v>50</v>
      </c>
      <c r="O79" s="14">
        <f>SUM(E79+G79+I79+K79+M79)</f>
        <v>13.5</v>
      </c>
      <c r="P79" s="15">
        <f>SUM(D79,F79,H79,J79,L79)-S79</f>
        <v>50</v>
      </c>
      <c r="Q79" s="16">
        <f>SUM(E79,G79,I79,K79,M79)-R79</f>
        <v>13.5</v>
      </c>
      <c r="R79" s="17"/>
      <c r="S79" s="17"/>
      <c r="T79" s="18"/>
      <c r="U79" s="19"/>
    </row>
    <row r="80" spans="1:21" s="3" customFormat="1" ht="14.25">
      <c r="A80" s="9">
        <v>6</v>
      </c>
      <c r="B80" s="104" t="s">
        <v>228</v>
      </c>
      <c r="C80" s="104" t="s">
        <v>36</v>
      </c>
      <c r="D80" s="107">
        <v>16</v>
      </c>
      <c r="E80" s="110">
        <v>3</v>
      </c>
      <c r="F80" s="71">
        <v>0</v>
      </c>
      <c r="G80" s="140">
        <v>0</v>
      </c>
      <c r="H80" s="60">
        <v>14</v>
      </c>
      <c r="I80" s="141">
        <v>3</v>
      </c>
      <c r="J80" s="60">
        <v>14</v>
      </c>
      <c r="K80" s="21">
        <v>3</v>
      </c>
      <c r="L80" s="20"/>
      <c r="M80" s="21"/>
      <c r="N80" s="13">
        <f>SUM(D80+F80+H80+J80+L80)</f>
        <v>44</v>
      </c>
      <c r="O80" s="14">
        <f>SUM(E80+G80+I80+K80+M80)</f>
        <v>9</v>
      </c>
      <c r="P80" s="15">
        <f>SUM(D80,F80,H80,J80,L80)-S80</f>
        <v>44</v>
      </c>
      <c r="Q80" s="16">
        <f>SUM(E80,G80,I80,K80,M80)-R80</f>
        <v>9</v>
      </c>
      <c r="R80" s="17"/>
      <c r="S80" s="17"/>
      <c r="T80" s="18"/>
      <c r="U80" s="19"/>
    </row>
    <row r="81" spans="1:21" s="3" customFormat="1" ht="14.25">
      <c r="A81" s="9">
        <v>7</v>
      </c>
      <c r="B81" s="104" t="s">
        <v>230</v>
      </c>
      <c r="C81" s="104" t="s">
        <v>73</v>
      </c>
      <c r="D81" s="60">
        <v>14</v>
      </c>
      <c r="E81" s="61">
        <v>3</v>
      </c>
      <c r="F81" s="71">
        <v>0</v>
      </c>
      <c r="G81" s="147">
        <v>0</v>
      </c>
      <c r="H81" s="60">
        <v>12</v>
      </c>
      <c r="I81" s="141">
        <v>1</v>
      </c>
      <c r="J81" s="60">
        <v>13</v>
      </c>
      <c r="K81" s="21">
        <v>2</v>
      </c>
      <c r="L81" s="20"/>
      <c r="M81" s="21"/>
      <c r="N81" s="13">
        <f>SUM(D81+F81+H81+J81+L81)</f>
        <v>39</v>
      </c>
      <c r="O81" s="14">
        <f>SUM(E81+G81+I81+K81+M81)</f>
        <v>6</v>
      </c>
      <c r="P81" s="15">
        <f>SUM(D81,F81,H81,J81,L81)-S81</f>
        <v>39</v>
      </c>
      <c r="Q81" s="16">
        <f>SUM(E81,G81,I81,K81,M81)-R81</f>
        <v>6</v>
      </c>
      <c r="R81" s="17"/>
      <c r="S81" s="17"/>
      <c r="T81" s="18"/>
      <c r="U81" s="19"/>
    </row>
    <row r="82" spans="1:21" s="3" customFormat="1" ht="14.25">
      <c r="A82" s="9">
        <v>8</v>
      </c>
      <c r="B82" s="104" t="s">
        <v>232</v>
      </c>
      <c r="C82" s="104" t="s">
        <v>167</v>
      </c>
      <c r="D82" s="107">
        <v>12</v>
      </c>
      <c r="E82" s="110">
        <v>2</v>
      </c>
      <c r="F82" s="71">
        <v>15</v>
      </c>
      <c r="G82" s="140">
        <v>1.5</v>
      </c>
      <c r="H82" s="60">
        <v>0</v>
      </c>
      <c r="I82" s="141">
        <v>0</v>
      </c>
      <c r="J82" s="60">
        <v>12</v>
      </c>
      <c r="K82" s="21">
        <v>1</v>
      </c>
      <c r="L82" s="20"/>
      <c r="M82" s="21"/>
      <c r="N82" s="13">
        <f>SUM(D82+F82+H82+J82+L82)</f>
        <v>39</v>
      </c>
      <c r="O82" s="14">
        <f>SUM(E82+G82+I82+K82+M82)</f>
        <v>4.5</v>
      </c>
      <c r="P82" s="15">
        <f>SUM(D82,F82,H82,J82,L82)-S82</f>
        <v>39</v>
      </c>
      <c r="Q82" s="16">
        <f>SUM(E82,G82,I82,K82,M82)-R82</f>
        <v>4.5</v>
      </c>
      <c r="R82" s="17"/>
      <c r="S82" s="17"/>
      <c r="T82" s="18"/>
      <c r="U82" s="19"/>
    </row>
    <row r="83" spans="1:21" s="3" customFormat="1" ht="14.25">
      <c r="A83" s="9">
        <v>9</v>
      </c>
      <c r="B83" s="104" t="s">
        <v>225</v>
      </c>
      <c r="C83" s="104" t="s">
        <v>28</v>
      </c>
      <c r="D83" s="107">
        <v>20</v>
      </c>
      <c r="E83" s="110">
        <v>5.5</v>
      </c>
      <c r="F83" s="71">
        <v>0</v>
      </c>
      <c r="G83" s="140">
        <v>0</v>
      </c>
      <c r="H83" s="60">
        <v>18</v>
      </c>
      <c r="I83" s="141">
        <v>4.5</v>
      </c>
      <c r="J83" s="60">
        <v>0</v>
      </c>
      <c r="K83" s="21">
        <v>0</v>
      </c>
      <c r="L83" s="20"/>
      <c r="M83" s="21"/>
      <c r="N83" s="13">
        <f>SUM(D83+F83+H83+J83+L83)</f>
        <v>38</v>
      </c>
      <c r="O83" s="14">
        <f>SUM(E83+G83+I83+K83+M83)</f>
        <v>10</v>
      </c>
      <c r="P83" s="15">
        <f>SUM(D83,F83,H83,J83,L83)-S83</f>
        <v>38</v>
      </c>
      <c r="Q83" s="16">
        <f>SUM(E83,G83,I83,K83,M83)-R83</f>
        <v>10</v>
      </c>
      <c r="R83" s="17"/>
      <c r="S83" s="17"/>
      <c r="T83" s="18"/>
      <c r="U83" s="19"/>
    </row>
    <row r="84" spans="1:21" s="3" customFormat="1" ht="15" thickBot="1">
      <c r="A84" s="202">
        <v>10</v>
      </c>
      <c r="B84" s="203" t="s">
        <v>354</v>
      </c>
      <c r="C84" s="203" t="s">
        <v>47</v>
      </c>
      <c r="D84" s="223">
        <v>0</v>
      </c>
      <c r="E84" s="224">
        <v>0</v>
      </c>
      <c r="F84" s="204">
        <v>0</v>
      </c>
      <c r="G84" s="225">
        <v>0</v>
      </c>
      <c r="H84" s="185">
        <v>13</v>
      </c>
      <c r="I84" s="226">
        <v>3</v>
      </c>
      <c r="J84" s="185">
        <v>0</v>
      </c>
      <c r="K84" s="205">
        <v>0</v>
      </c>
      <c r="L84" s="206"/>
      <c r="M84" s="205"/>
      <c r="N84" s="207">
        <f>SUM(D84+F84+H84+J84+L84)</f>
        <v>13</v>
      </c>
      <c r="O84" s="208">
        <f>SUM(E84+G84+I84+K84+M84)</f>
        <v>3</v>
      </c>
      <c r="P84" s="209">
        <f>SUM(D84,F84,H84,J84,L84)-S84</f>
        <v>13</v>
      </c>
      <c r="Q84" s="191">
        <f>SUM(E84,G84,I84,K84,M84)-R84</f>
        <v>3</v>
      </c>
      <c r="R84" s="17">
        <f>IF(COUNT(M84,K84,I84,G84,E84)=5,MIN(M84,K84,I84,G84,E84),0)</f>
        <v>0</v>
      </c>
      <c r="S84" s="17">
        <f>IF(COUNT(D84,F84,H84,J84,L84)=5,MIN(D84,F84,H84,J84,L84),0)</f>
        <v>0</v>
      </c>
      <c r="T84" s="18"/>
      <c r="U84" s="19"/>
    </row>
    <row r="85" spans="1:17" s="17" customFormat="1" ht="14.25">
      <c r="A85" s="47"/>
      <c r="D85" s="48"/>
      <c r="E85" s="49"/>
      <c r="F85" s="50"/>
      <c r="G85" s="49"/>
      <c r="H85" s="51"/>
      <c r="I85" s="49"/>
      <c r="J85" s="52"/>
      <c r="K85" s="49"/>
      <c r="L85" s="51"/>
      <c r="M85" s="49"/>
      <c r="N85" s="52"/>
      <c r="O85" s="52"/>
      <c r="P85" s="52"/>
      <c r="Q85" s="52"/>
    </row>
  </sheetData>
  <sheetProtection/>
  <mergeCells count="12">
    <mergeCell ref="A1:Q1"/>
    <mergeCell ref="D3:E3"/>
    <mergeCell ref="D2:E2"/>
    <mergeCell ref="F2:G2"/>
    <mergeCell ref="H3:I3"/>
    <mergeCell ref="H2:I2"/>
    <mergeCell ref="J2:K2"/>
    <mergeCell ref="J3:K3"/>
    <mergeCell ref="P2:Q2"/>
    <mergeCell ref="L3:M3"/>
    <mergeCell ref="F3:G3"/>
    <mergeCell ref="L2:M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8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T10" sqref="T10"/>
    </sheetView>
  </sheetViews>
  <sheetFormatPr defaultColWidth="8.8984375" defaultRowHeight="15"/>
  <cols>
    <col min="1" max="1" width="3.59765625" style="53" customWidth="1"/>
    <col min="2" max="2" width="18.8984375" style="2" customWidth="1"/>
    <col min="3" max="3" width="25.796875" style="2" customWidth="1"/>
    <col min="4" max="4" width="6.796875" style="54" customWidth="1"/>
    <col min="5" max="5" width="4.19921875" style="55" customWidth="1"/>
    <col min="6" max="6" width="6.796875" style="56" customWidth="1"/>
    <col min="7" max="7" width="4.7968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4.59765625" style="55" customWidth="1"/>
    <col min="14" max="14" width="6.796875" style="58" customWidth="1"/>
    <col min="15" max="15" width="6.59765625" style="58" customWidth="1"/>
    <col min="16" max="16" width="8.796875" style="58" customWidth="1"/>
    <col min="17" max="17" width="8.5976562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5" t="s">
        <v>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" thickBot="1">
      <c r="A2" s="173"/>
      <c r="B2" s="174" t="s">
        <v>3</v>
      </c>
      <c r="C2" s="178"/>
      <c r="D2" s="239"/>
      <c r="E2" s="240"/>
      <c r="F2" s="246"/>
      <c r="G2" s="240"/>
      <c r="H2" s="239"/>
      <c r="I2" s="240"/>
      <c r="J2" s="239"/>
      <c r="K2" s="240"/>
      <c r="L2" s="239"/>
      <c r="M2" s="240"/>
      <c r="N2" s="176"/>
      <c r="O2" s="177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7" t="s">
        <v>1</v>
      </c>
      <c r="D3" s="241" t="s">
        <v>14</v>
      </c>
      <c r="E3" s="242"/>
      <c r="F3" s="241" t="s">
        <v>18</v>
      </c>
      <c r="G3" s="242"/>
      <c r="H3" s="241" t="s">
        <v>15</v>
      </c>
      <c r="I3" s="242"/>
      <c r="J3" s="241" t="s">
        <v>16</v>
      </c>
      <c r="K3" s="242"/>
      <c r="L3" s="241" t="s">
        <v>19</v>
      </c>
      <c r="M3" s="242"/>
      <c r="N3" s="128" t="s">
        <v>2</v>
      </c>
      <c r="O3" s="129" t="s">
        <v>6</v>
      </c>
      <c r="P3" s="127" t="s">
        <v>10</v>
      </c>
      <c r="Q3" s="126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19" s="19" customFormat="1" ht="14.25">
      <c r="A4" s="68">
        <v>1</v>
      </c>
      <c r="B4" s="148" t="s">
        <v>192</v>
      </c>
      <c r="C4" s="149" t="s">
        <v>36</v>
      </c>
      <c r="D4" s="135">
        <v>0</v>
      </c>
      <c r="E4" s="150">
        <v>0</v>
      </c>
      <c r="F4" s="107">
        <v>20</v>
      </c>
      <c r="G4" s="110">
        <v>6</v>
      </c>
      <c r="H4" s="60">
        <v>20</v>
      </c>
      <c r="I4" s="61">
        <v>7</v>
      </c>
      <c r="J4" s="107">
        <v>17</v>
      </c>
      <c r="K4" s="108">
        <v>5.5</v>
      </c>
      <c r="L4" s="60"/>
      <c r="M4" s="61"/>
      <c r="N4" s="62">
        <f>SUM(D4+F4+H4+J4+L4)</f>
        <v>57</v>
      </c>
      <c r="O4" s="63">
        <f>SUM(E4+G4+I4+K4+M4)</f>
        <v>18.5</v>
      </c>
      <c r="P4" s="64">
        <f>SUM(D4,F4,H4,J4,L4)-S4</f>
        <v>57</v>
      </c>
      <c r="Q4" s="65">
        <f>SUM(E4,G4,I4,K4,M4)-R4</f>
        <v>18.5</v>
      </c>
      <c r="R4" s="17">
        <f aca="true" t="shared" si="0" ref="R4:R35">IF(COUNT(M4,K4,I4,G4,E4)=5,MIN(M4,K4,I4,G4,E4),0)</f>
        <v>0</v>
      </c>
      <c r="S4" s="17">
        <f aca="true" t="shared" si="1" ref="S4:S35">IF(COUNT(D4,F4,H4,J4,L4)=5,MIN(D4,F4,H4,J4,L4),0)</f>
        <v>0</v>
      </c>
    </row>
    <row r="5" spans="1:19" s="19" customFormat="1" ht="14.25">
      <c r="A5" s="68">
        <v>2</v>
      </c>
      <c r="B5" s="151" t="s">
        <v>158</v>
      </c>
      <c r="C5" s="104" t="s">
        <v>56</v>
      </c>
      <c r="D5" s="60">
        <v>16</v>
      </c>
      <c r="E5" s="110">
        <v>5</v>
      </c>
      <c r="F5" s="60">
        <v>15</v>
      </c>
      <c r="G5" s="61">
        <v>5</v>
      </c>
      <c r="H5" s="60">
        <v>12</v>
      </c>
      <c r="I5" s="70">
        <v>4.5</v>
      </c>
      <c r="J5" s="60">
        <v>11</v>
      </c>
      <c r="K5" s="70">
        <v>4</v>
      </c>
      <c r="L5" s="60"/>
      <c r="M5" s="61"/>
      <c r="N5" s="62">
        <f>SUM(D5+F5+H5+J5+L5)</f>
        <v>54</v>
      </c>
      <c r="O5" s="63">
        <f>SUM(E5+G5+I5+K5+M5)</f>
        <v>18.5</v>
      </c>
      <c r="P5" s="64">
        <f>SUM(D5,F5,H5,J5,L5)-S5</f>
        <v>54</v>
      </c>
      <c r="Q5" s="65">
        <f>SUM(E5,G5,I5,K5,M5)-R5</f>
        <v>18.5</v>
      </c>
      <c r="R5" s="17">
        <f t="shared" si="0"/>
        <v>0</v>
      </c>
      <c r="S5" s="17">
        <f t="shared" si="1"/>
        <v>0</v>
      </c>
    </row>
    <row r="6" spans="1:19" s="19" customFormat="1" ht="14.25">
      <c r="A6" s="68">
        <v>3</v>
      </c>
      <c r="B6" s="151" t="s">
        <v>163</v>
      </c>
      <c r="C6" s="104" t="s">
        <v>35</v>
      </c>
      <c r="D6" s="60">
        <v>11</v>
      </c>
      <c r="E6" s="110">
        <v>4</v>
      </c>
      <c r="F6" s="60">
        <v>18</v>
      </c>
      <c r="G6" s="61">
        <v>5.5</v>
      </c>
      <c r="H6" s="60">
        <v>9</v>
      </c>
      <c r="I6" s="70">
        <v>4</v>
      </c>
      <c r="J6" s="107">
        <v>15</v>
      </c>
      <c r="K6" s="108">
        <v>5</v>
      </c>
      <c r="L6" s="60"/>
      <c r="M6" s="61"/>
      <c r="N6" s="62">
        <f>SUM(D6+F6+H6+J6+L6)</f>
        <v>53</v>
      </c>
      <c r="O6" s="63">
        <f>SUM(E6+G6+I6+K6+M6)</f>
        <v>18.5</v>
      </c>
      <c r="P6" s="64">
        <f>SUM(D6,F6,H6,J6,L6)-S6</f>
        <v>53</v>
      </c>
      <c r="Q6" s="65">
        <f>SUM(E6,G6,I6,K6,M6)-R6</f>
        <v>18.5</v>
      </c>
      <c r="R6" s="17">
        <f t="shared" si="0"/>
        <v>0</v>
      </c>
      <c r="S6" s="17">
        <f t="shared" si="1"/>
        <v>0</v>
      </c>
    </row>
    <row r="7" spans="1:19" s="19" customFormat="1" ht="14.25">
      <c r="A7" s="68">
        <v>4</v>
      </c>
      <c r="B7" s="151" t="s">
        <v>157</v>
      </c>
      <c r="C7" s="104" t="s">
        <v>47</v>
      </c>
      <c r="D7" s="107">
        <v>17</v>
      </c>
      <c r="E7" s="110">
        <v>5.5</v>
      </c>
      <c r="F7" s="107">
        <v>0</v>
      </c>
      <c r="G7" s="110">
        <v>0</v>
      </c>
      <c r="H7" s="60">
        <v>16</v>
      </c>
      <c r="I7" s="61">
        <v>5</v>
      </c>
      <c r="J7" s="107">
        <v>18</v>
      </c>
      <c r="K7" s="108">
        <v>5.5</v>
      </c>
      <c r="L7" s="60"/>
      <c r="M7" s="61"/>
      <c r="N7" s="62">
        <f>SUM(D7+F7+H7+J7+L7)</f>
        <v>51</v>
      </c>
      <c r="O7" s="63">
        <f>SUM(E7+G7+I7+K7+M7)</f>
        <v>16</v>
      </c>
      <c r="P7" s="64">
        <f>SUM(D7,F7,H7,J7,L7)-S7</f>
        <v>51</v>
      </c>
      <c r="Q7" s="65">
        <f>SUM(E7,G7,I7,K7,M7)-R7</f>
        <v>16</v>
      </c>
      <c r="R7" s="17">
        <f t="shared" si="0"/>
        <v>0</v>
      </c>
      <c r="S7" s="17">
        <f t="shared" si="1"/>
        <v>0</v>
      </c>
    </row>
    <row r="8" spans="1:19" s="19" customFormat="1" ht="14.25">
      <c r="A8" s="68">
        <v>5</v>
      </c>
      <c r="B8" s="151" t="s">
        <v>156</v>
      </c>
      <c r="C8" s="104" t="s">
        <v>112</v>
      </c>
      <c r="D8" s="60">
        <v>18</v>
      </c>
      <c r="E8" s="110">
        <v>5.5</v>
      </c>
      <c r="F8" s="60">
        <v>0</v>
      </c>
      <c r="G8" s="61">
        <v>0</v>
      </c>
      <c r="H8" s="60">
        <v>15</v>
      </c>
      <c r="I8" s="70">
        <v>5</v>
      </c>
      <c r="J8" s="107">
        <v>16</v>
      </c>
      <c r="K8" s="108">
        <v>5</v>
      </c>
      <c r="L8" s="60"/>
      <c r="M8" s="61"/>
      <c r="N8" s="62">
        <f>SUM(D8+F8+H8+J8+L8)</f>
        <v>49</v>
      </c>
      <c r="O8" s="63">
        <f>SUM(E8+G8+I8+K8+M8)</f>
        <v>15.5</v>
      </c>
      <c r="P8" s="64">
        <f>SUM(D8,F8,H8,J8,L8)-S8</f>
        <v>49</v>
      </c>
      <c r="Q8" s="65">
        <f>SUM(E8,G8,I8,K8,M8)-R8</f>
        <v>15.5</v>
      </c>
      <c r="R8" s="17">
        <f t="shared" si="0"/>
        <v>0</v>
      </c>
      <c r="S8" s="17">
        <f t="shared" si="1"/>
        <v>0</v>
      </c>
    </row>
    <row r="9" spans="1:19" s="19" customFormat="1" ht="14.25">
      <c r="A9" s="68">
        <v>6</v>
      </c>
      <c r="B9" s="151" t="s">
        <v>193</v>
      </c>
      <c r="C9" s="104" t="s">
        <v>28</v>
      </c>
      <c r="D9" s="60">
        <v>0</v>
      </c>
      <c r="E9" s="110">
        <v>0</v>
      </c>
      <c r="F9" s="107">
        <v>14</v>
      </c>
      <c r="G9" s="110">
        <v>4.5</v>
      </c>
      <c r="H9" s="60">
        <v>18</v>
      </c>
      <c r="I9" s="70">
        <v>6</v>
      </c>
      <c r="J9" s="107">
        <v>14</v>
      </c>
      <c r="K9" s="108">
        <v>4.5</v>
      </c>
      <c r="L9" s="60"/>
      <c r="M9" s="61"/>
      <c r="N9" s="62">
        <f>SUM(D9+F9+H9+J9+L9)</f>
        <v>46</v>
      </c>
      <c r="O9" s="63">
        <f>SUM(E9+G9+I9+K9+M9)</f>
        <v>15</v>
      </c>
      <c r="P9" s="64">
        <f>SUM(D9,F9,H9,J9,L9)-S9</f>
        <v>46</v>
      </c>
      <c r="Q9" s="65">
        <f>SUM(E9,G9,I9,K9,M9)-R9</f>
        <v>15</v>
      </c>
      <c r="R9" s="17">
        <f t="shared" si="0"/>
        <v>0</v>
      </c>
      <c r="S9" s="17">
        <f t="shared" si="1"/>
        <v>0</v>
      </c>
    </row>
    <row r="10" spans="1:19" s="19" customFormat="1" ht="14.25">
      <c r="A10" s="68">
        <v>7</v>
      </c>
      <c r="B10" s="151" t="s">
        <v>160</v>
      </c>
      <c r="C10" s="104" t="s">
        <v>35</v>
      </c>
      <c r="D10" s="107">
        <v>14</v>
      </c>
      <c r="E10" s="110">
        <v>4.5</v>
      </c>
      <c r="F10" s="107">
        <v>17</v>
      </c>
      <c r="G10" s="110">
        <v>5.5</v>
      </c>
      <c r="H10" s="60">
        <v>4</v>
      </c>
      <c r="I10" s="70">
        <v>3.5</v>
      </c>
      <c r="J10" s="107">
        <v>5</v>
      </c>
      <c r="K10" s="108">
        <v>4</v>
      </c>
      <c r="L10" s="60"/>
      <c r="M10" s="70"/>
      <c r="N10" s="62">
        <f>SUM(D10+F10+H10+J10+L10)</f>
        <v>40</v>
      </c>
      <c r="O10" s="63">
        <f>SUM(E10+G10+I10+K10+M10)</f>
        <v>17.5</v>
      </c>
      <c r="P10" s="64">
        <f>SUM(D10,F10,H10,J10,L10)-S10</f>
        <v>40</v>
      </c>
      <c r="Q10" s="65">
        <f>SUM(E10,G10,I10,K10,M10)-R10</f>
        <v>17.5</v>
      </c>
      <c r="R10" s="17">
        <f t="shared" si="0"/>
        <v>0</v>
      </c>
      <c r="S10" s="17">
        <f t="shared" si="1"/>
        <v>0</v>
      </c>
    </row>
    <row r="11" spans="1:19" s="19" customFormat="1" ht="14.25">
      <c r="A11" s="68">
        <v>8</v>
      </c>
      <c r="B11" s="151" t="s">
        <v>171</v>
      </c>
      <c r="C11" s="104" t="s">
        <v>112</v>
      </c>
      <c r="D11" s="107">
        <v>5</v>
      </c>
      <c r="E11" s="110">
        <v>3.5</v>
      </c>
      <c r="F11" s="107">
        <v>11</v>
      </c>
      <c r="G11" s="110">
        <v>4</v>
      </c>
      <c r="H11" s="60">
        <v>11</v>
      </c>
      <c r="I11" s="61">
        <v>4</v>
      </c>
      <c r="J11" s="60">
        <v>12</v>
      </c>
      <c r="K11" s="61">
        <v>4.5</v>
      </c>
      <c r="L11" s="60"/>
      <c r="M11" s="61"/>
      <c r="N11" s="62">
        <f>SUM(D11+F11+H11+J11+L11)</f>
        <v>39</v>
      </c>
      <c r="O11" s="63">
        <f>SUM(E11+G11+I11+K11+M11)</f>
        <v>16</v>
      </c>
      <c r="P11" s="64">
        <f>SUM(D11,F11,H11,J11,L11)-S11</f>
        <v>39</v>
      </c>
      <c r="Q11" s="65">
        <f>SUM(E11,G11,I11,K11,M11)-R11</f>
        <v>16</v>
      </c>
      <c r="R11" s="17">
        <f t="shared" si="0"/>
        <v>0</v>
      </c>
      <c r="S11" s="17">
        <f t="shared" si="1"/>
        <v>0</v>
      </c>
    </row>
    <row r="12" spans="1:19" s="19" customFormat="1" ht="14.25">
      <c r="A12" s="68">
        <v>9</v>
      </c>
      <c r="B12" s="151" t="s">
        <v>109</v>
      </c>
      <c r="C12" s="104" t="s">
        <v>47</v>
      </c>
      <c r="D12" s="60">
        <v>0</v>
      </c>
      <c r="E12" s="61">
        <v>0</v>
      </c>
      <c r="F12" s="107">
        <v>0</v>
      </c>
      <c r="G12" s="110">
        <v>0</v>
      </c>
      <c r="H12" s="60">
        <v>17</v>
      </c>
      <c r="I12" s="61">
        <v>5</v>
      </c>
      <c r="J12" s="107">
        <v>20</v>
      </c>
      <c r="K12" s="108">
        <v>6</v>
      </c>
      <c r="L12" s="60"/>
      <c r="M12" s="61"/>
      <c r="N12" s="62">
        <f>SUM(D12+F12+H12+J12+L12)</f>
        <v>37</v>
      </c>
      <c r="O12" s="63">
        <f>SUM(E12+G12+I12+K12+M12)</f>
        <v>11</v>
      </c>
      <c r="P12" s="64">
        <f>SUM(D12,F12,H12,J12,L12)-S12</f>
        <v>37</v>
      </c>
      <c r="Q12" s="65">
        <f>SUM(E12,G12,I12,K12,M12)-R12</f>
        <v>11</v>
      </c>
      <c r="R12" s="17">
        <f t="shared" si="0"/>
        <v>0</v>
      </c>
      <c r="S12" s="17">
        <f t="shared" si="1"/>
        <v>0</v>
      </c>
    </row>
    <row r="13" spans="1:19" s="19" customFormat="1" ht="14.25">
      <c r="A13" s="68">
        <v>10</v>
      </c>
      <c r="B13" s="151" t="s">
        <v>162</v>
      </c>
      <c r="C13" s="104" t="s">
        <v>47</v>
      </c>
      <c r="D13" s="60">
        <v>12</v>
      </c>
      <c r="E13" s="110">
        <v>4.5</v>
      </c>
      <c r="F13" s="107">
        <v>9</v>
      </c>
      <c r="G13" s="110">
        <v>4</v>
      </c>
      <c r="H13" s="60">
        <v>14</v>
      </c>
      <c r="I13" s="70">
        <v>5</v>
      </c>
      <c r="J13" s="60">
        <v>0</v>
      </c>
      <c r="K13" s="70">
        <v>0</v>
      </c>
      <c r="L13" s="60"/>
      <c r="M13" s="61"/>
      <c r="N13" s="62">
        <f>SUM(D13+F13+H13+J13+L13)</f>
        <v>35</v>
      </c>
      <c r="O13" s="63">
        <f>SUM(E13+G13+I13+K13+M13)</f>
        <v>13.5</v>
      </c>
      <c r="P13" s="64">
        <f>SUM(D13,F13,H13,J13,L13)-S13</f>
        <v>35</v>
      </c>
      <c r="Q13" s="65">
        <f>SUM(E13,G13,I13,K13,M13)-R13</f>
        <v>13.5</v>
      </c>
      <c r="R13" s="17">
        <f t="shared" si="0"/>
        <v>0</v>
      </c>
      <c r="S13" s="17">
        <f t="shared" si="1"/>
        <v>0</v>
      </c>
    </row>
    <row r="14" spans="1:19" s="19" customFormat="1" ht="14.25">
      <c r="A14" s="68">
        <v>11</v>
      </c>
      <c r="B14" s="151" t="s">
        <v>155</v>
      </c>
      <c r="C14" s="104" t="s">
        <v>35</v>
      </c>
      <c r="D14" s="60">
        <v>20</v>
      </c>
      <c r="E14" s="61">
        <v>6</v>
      </c>
      <c r="F14" s="60">
        <v>0</v>
      </c>
      <c r="G14" s="61">
        <v>0</v>
      </c>
      <c r="H14" s="60">
        <v>13</v>
      </c>
      <c r="I14" s="70">
        <v>4.5</v>
      </c>
      <c r="J14" s="60">
        <v>0</v>
      </c>
      <c r="K14" s="61">
        <v>0</v>
      </c>
      <c r="L14" s="60"/>
      <c r="M14" s="61"/>
      <c r="N14" s="62">
        <f>SUM(D14+F14+H14+J14+L14)</f>
        <v>33</v>
      </c>
      <c r="O14" s="63">
        <f>SUM(E14+G14+I14+K14+M14)</f>
        <v>10.5</v>
      </c>
      <c r="P14" s="64">
        <f>SUM(D14,F14,H14,J14,L14)-S14</f>
        <v>33</v>
      </c>
      <c r="Q14" s="65">
        <f>SUM(E14,G14,I14,K14,M14)-R14</f>
        <v>10.5</v>
      </c>
      <c r="R14" s="17">
        <f t="shared" si="0"/>
        <v>0</v>
      </c>
      <c r="S14" s="17">
        <f t="shared" si="1"/>
        <v>0</v>
      </c>
    </row>
    <row r="15" spans="1:19" s="19" customFormat="1" ht="14.25">
      <c r="A15" s="68">
        <v>12</v>
      </c>
      <c r="B15" s="151" t="s">
        <v>161</v>
      </c>
      <c r="C15" s="104" t="s">
        <v>83</v>
      </c>
      <c r="D15" s="60">
        <v>13</v>
      </c>
      <c r="E15" s="61">
        <v>4.5</v>
      </c>
      <c r="F15" s="60">
        <v>6</v>
      </c>
      <c r="G15" s="61">
        <v>4</v>
      </c>
      <c r="H15" s="60">
        <v>3</v>
      </c>
      <c r="I15" s="70">
        <v>3.5</v>
      </c>
      <c r="J15" s="107">
        <v>10</v>
      </c>
      <c r="K15" s="108">
        <v>4</v>
      </c>
      <c r="L15" s="60"/>
      <c r="M15" s="61"/>
      <c r="N15" s="62">
        <f>SUM(D15+F15+H15+J15+L15)</f>
        <v>32</v>
      </c>
      <c r="O15" s="63">
        <f>SUM(E15+G15+I15+K15+M15)</f>
        <v>16</v>
      </c>
      <c r="P15" s="64">
        <f>SUM(D15,F15,H15,J15,L15)-S15</f>
        <v>32</v>
      </c>
      <c r="Q15" s="65">
        <f>SUM(E15,G15,I15,K15,M15)-R15</f>
        <v>16</v>
      </c>
      <c r="R15" s="17">
        <f t="shared" si="0"/>
        <v>0</v>
      </c>
      <c r="S15" s="17">
        <f t="shared" si="1"/>
        <v>0</v>
      </c>
    </row>
    <row r="16" spans="1:19" s="19" customFormat="1" ht="14.25">
      <c r="A16" s="68">
        <v>13</v>
      </c>
      <c r="B16" s="151" t="s">
        <v>159</v>
      </c>
      <c r="C16" s="104" t="s">
        <v>112</v>
      </c>
      <c r="D16" s="60">
        <v>15</v>
      </c>
      <c r="E16" s="110">
        <v>4.5</v>
      </c>
      <c r="F16" s="60">
        <v>16</v>
      </c>
      <c r="G16" s="61">
        <v>5</v>
      </c>
      <c r="H16" s="60">
        <v>0</v>
      </c>
      <c r="I16" s="70">
        <v>0</v>
      </c>
      <c r="J16" s="60">
        <v>0</v>
      </c>
      <c r="K16" s="61">
        <v>0</v>
      </c>
      <c r="L16" s="60"/>
      <c r="M16" s="61"/>
      <c r="N16" s="62">
        <f>SUM(D16+F16+H16+J16+L16)</f>
        <v>31</v>
      </c>
      <c r="O16" s="63">
        <f>SUM(E16+G16+I16+K16+M16)</f>
        <v>9.5</v>
      </c>
      <c r="P16" s="64">
        <f>SUM(D16,F16,H16,J16,L16)-S16</f>
        <v>31</v>
      </c>
      <c r="Q16" s="65">
        <f>SUM(E16,G16,I16,K16,M16)-R16</f>
        <v>9.5</v>
      </c>
      <c r="R16" s="17">
        <f t="shared" si="0"/>
        <v>0</v>
      </c>
      <c r="S16" s="17">
        <f t="shared" si="1"/>
        <v>0</v>
      </c>
    </row>
    <row r="17" spans="1:19" s="19" customFormat="1" ht="14.25">
      <c r="A17" s="68">
        <v>14</v>
      </c>
      <c r="B17" s="151" t="s">
        <v>170</v>
      </c>
      <c r="C17" s="104" t="s">
        <v>33</v>
      </c>
      <c r="D17" s="60">
        <v>6</v>
      </c>
      <c r="E17" s="110">
        <v>4</v>
      </c>
      <c r="F17" s="60">
        <v>13</v>
      </c>
      <c r="G17" s="61">
        <v>4.5</v>
      </c>
      <c r="H17" s="60">
        <v>0</v>
      </c>
      <c r="I17" s="110">
        <v>0</v>
      </c>
      <c r="J17" s="60">
        <v>8</v>
      </c>
      <c r="K17" s="61">
        <v>4</v>
      </c>
      <c r="L17" s="60"/>
      <c r="M17" s="70"/>
      <c r="N17" s="62">
        <f>SUM(D17+F17+H17+J17+L17)</f>
        <v>27</v>
      </c>
      <c r="O17" s="63">
        <f>SUM(E17+G17+I17+K17+M17)</f>
        <v>12.5</v>
      </c>
      <c r="P17" s="64">
        <f>SUM(D17,F17,H17,J17,L17)-S17</f>
        <v>27</v>
      </c>
      <c r="Q17" s="65">
        <f>SUM(E17,G17,I17,K17,M17)-R17</f>
        <v>12.5</v>
      </c>
      <c r="R17" s="17">
        <f t="shared" si="0"/>
        <v>0</v>
      </c>
      <c r="S17" s="17">
        <f t="shared" si="1"/>
        <v>0</v>
      </c>
    </row>
    <row r="18" spans="1:19" s="19" customFormat="1" ht="14.25">
      <c r="A18" s="68">
        <v>15</v>
      </c>
      <c r="B18" s="151" t="s">
        <v>164</v>
      </c>
      <c r="C18" s="104" t="s">
        <v>35</v>
      </c>
      <c r="D18" s="60">
        <v>10</v>
      </c>
      <c r="E18" s="110">
        <v>4</v>
      </c>
      <c r="F18" s="60">
        <v>7</v>
      </c>
      <c r="G18" s="61">
        <v>4</v>
      </c>
      <c r="H18" s="60">
        <v>8</v>
      </c>
      <c r="I18" s="70">
        <v>4</v>
      </c>
      <c r="J18" s="60">
        <v>0</v>
      </c>
      <c r="K18" s="70">
        <v>0</v>
      </c>
      <c r="L18" s="60"/>
      <c r="M18" s="70"/>
      <c r="N18" s="62">
        <f>SUM(D18+F18+H18+J18+L18)</f>
        <v>25</v>
      </c>
      <c r="O18" s="63">
        <f>SUM(E18+G18+I18+K18+M18)</f>
        <v>12</v>
      </c>
      <c r="P18" s="64">
        <f>SUM(D18,F18,H18,J18,L18)-S18</f>
        <v>25</v>
      </c>
      <c r="Q18" s="65">
        <f>SUM(E18,G18,I18,K18,M18)-R18</f>
        <v>12</v>
      </c>
      <c r="R18" s="17">
        <f t="shared" si="0"/>
        <v>0</v>
      </c>
      <c r="S18" s="17">
        <f t="shared" si="1"/>
        <v>0</v>
      </c>
    </row>
    <row r="19" spans="1:19" s="19" customFormat="1" ht="14.25">
      <c r="A19" s="68">
        <v>16</v>
      </c>
      <c r="B19" s="151" t="s">
        <v>194</v>
      </c>
      <c r="C19" s="104" t="s">
        <v>44</v>
      </c>
      <c r="D19" s="60">
        <v>0</v>
      </c>
      <c r="E19" s="110">
        <v>0</v>
      </c>
      <c r="F19" s="60">
        <v>12</v>
      </c>
      <c r="G19" s="61">
        <v>4.5</v>
      </c>
      <c r="H19" s="107">
        <v>6</v>
      </c>
      <c r="I19" s="110">
        <v>4</v>
      </c>
      <c r="J19" s="60">
        <v>6</v>
      </c>
      <c r="K19" s="70">
        <v>4</v>
      </c>
      <c r="L19" s="60"/>
      <c r="M19" s="70"/>
      <c r="N19" s="62">
        <f>SUM(D19+F19+H19+J19+L19)</f>
        <v>24</v>
      </c>
      <c r="O19" s="63">
        <f>SUM(E19+G19+I19+K19+M19)</f>
        <v>12.5</v>
      </c>
      <c r="P19" s="64">
        <f>SUM(D19,F19,H19,J19,L19)-S19</f>
        <v>24</v>
      </c>
      <c r="Q19" s="65">
        <f>SUM(E19,G19,I19,K19,M19)-R19</f>
        <v>12.5</v>
      </c>
      <c r="R19" s="17">
        <f t="shared" si="0"/>
        <v>0</v>
      </c>
      <c r="S19" s="17">
        <f t="shared" si="1"/>
        <v>0</v>
      </c>
    </row>
    <row r="20" spans="1:19" s="19" customFormat="1" ht="14.25">
      <c r="A20" s="68">
        <v>17</v>
      </c>
      <c r="B20" s="151" t="s">
        <v>168</v>
      </c>
      <c r="C20" s="104" t="s">
        <v>169</v>
      </c>
      <c r="D20" s="107">
        <v>7</v>
      </c>
      <c r="E20" s="110">
        <v>4</v>
      </c>
      <c r="F20" s="107">
        <v>3</v>
      </c>
      <c r="G20" s="110">
        <v>3.5</v>
      </c>
      <c r="H20" s="60">
        <v>10</v>
      </c>
      <c r="I20" s="70">
        <v>4</v>
      </c>
      <c r="J20" s="107">
        <v>3</v>
      </c>
      <c r="K20" s="108">
        <v>3.5</v>
      </c>
      <c r="L20" s="60"/>
      <c r="M20" s="70"/>
      <c r="N20" s="62">
        <f>SUM(D20+F20+H20+J20+L20)</f>
        <v>23</v>
      </c>
      <c r="O20" s="63">
        <f>SUM(E20+G20+I20+K20+M20)</f>
        <v>15</v>
      </c>
      <c r="P20" s="64">
        <f>SUM(D20,F20,H20,J20,L20)-S20</f>
        <v>23</v>
      </c>
      <c r="Q20" s="65">
        <f>SUM(E20,G20,I20,K20,M20)-R20</f>
        <v>15</v>
      </c>
      <c r="R20" s="17">
        <f t="shared" si="0"/>
        <v>0</v>
      </c>
      <c r="S20" s="17">
        <f t="shared" si="1"/>
        <v>0</v>
      </c>
    </row>
    <row r="21" spans="1:19" s="19" customFormat="1" ht="14.25">
      <c r="A21" s="68">
        <v>18</v>
      </c>
      <c r="B21" s="151" t="s">
        <v>188</v>
      </c>
      <c r="C21" s="104" t="s">
        <v>89</v>
      </c>
      <c r="D21" s="60">
        <v>1</v>
      </c>
      <c r="E21" s="110">
        <v>2</v>
      </c>
      <c r="F21" s="60">
        <v>1</v>
      </c>
      <c r="G21" s="61">
        <v>3.5</v>
      </c>
      <c r="H21" s="60">
        <v>1</v>
      </c>
      <c r="I21" s="61">
        <v>3</v>
      </c>
      <c r="J21" s="60">
        <v>13</v>
      </c>
      <c r="K21" s="70">
        <v>4.5</v>
      </c>
      <c r="L21" s="60"/>
      <c r="M21" s="61"/>
      <c r="N21" s="62">
        <f>SUM(D21+F21+H21+J21+L21)</f>
        <v>16</v>
      </c>
      <c r="O21" s="63">
        <f>SUM(E21+G21+I21+K21+M21)</f>
        <v>13</v>
      </c>
      <c r="P21" s="64">
        <f>SUM(D21,F21,H21,J21,L21)-S21</f>
        <v>16</v>
      </c>
      <c r="Q21" s="65">
        <f>SUM(E21,G21,I21,K21,M21)-R21</f>
        <v>13</v>
      </c>
      <c r="R21" s="17">
        <f t="shared" si="0"/>
        <v>0</v>
      </c>
      <c r="S21" s="17">
        <f t="shared" si="1"/>
        <v>0</v>
      </c>
    </row>
    <row r="22" spans="1:19" s="19" customFormat="1" ht="14.25">
      <c r="A22" s="68">
        <v>19</v>
      </c>
      <c r="B22" s="151" t="s">
        <v>166</v>
      </c>
      <c r="C22" s="104" t="s">
        <v>167</v>
      </c>
      <c r="D22" s="60">
        <v>8</v>
      </c>
      <c r="E22" s="110">
        <v>4</v>
      </c>
      <c r="F22" s="60">
        <v>8</v>
      </c>
      <c r="G22" s="70">
        <v>4</v>
      </c>
      <c r="H22" s="60">
        <v>0</v>
      </c>
      <c r="I22" s="61">
        <v>0</v>
      </c>
      <c r="J22" s="60">
        <v>0</v>
      </c>
      <c r="K22" s="61">
        <v>0</v>
      </c>
      <c r="L22" s="60"/>
      <c r="M22" s="69"/>
      <c r="N22" s="62">
        <f>SUM(D22+F22+H22+J22+L22)</f>
        <v>16</v>
      </c>
      <c r="O22" s="63">
        <f>SUM(E22+G22+I22+K22+M22)</f>
        <v>8</v>
      </c>
      <c r="P22" s="64">
        <f>SUM(D22,F22,H22,J22,L22)-S22</f>
        <v>16</v>
      </c>
      <c r="Q22" s="65">
        <f>SUM(E22,G22,I22,K22,M22)-R22</f>
        <v>8</v>
      </c>
      <c r="R22" s="17">
        <f t="shared" si="0"/>
        <v>0</v>
      </c>
      <c r="S22" s="17">
        <f t="shared" si="1"/>
        <v>0</v>
      </c>
    </row>
    <row r="23" spans="1:19" s="19" customFormat="1" ht="14.25">
      <c r="A23" s="68">
        <v>20</v>
      </c>
      <c r="B23" s="151" t="s">
        <v>172</v>
      </c>
      <c r="C23" s="104" t="s">
        <v>33</v>
      </c>
      <c r="D23" s="107">
        <v>4</v>
      </c>
      <c r="E23" s="110">
        <v>3.5</v>
      </c>
      <c r="F23" s="107">
        <v>1</v>
      </c>
      <c r="G23" s="110">
        <v>3</v>
      </c>
      <c r="H23" s="60">
        <v>1</v>
      </c>
      <c r="I23" s="61">
        <v>2</v>
      </c>
      <c r="J23" s="107">
        <v>7</v>
      </c>
      <c r="K23" s="108">
        <v>4</v>
      </c>
      <c r="L23" s="60"/>
      <c r="M23" s="70"/>
      <c r="N23" s="62">
        <f>SUM(D23+F23+H23+J23+L23)</f>
        <v>13</v>
      </c>
      <c r="O23" s="63">
        <f>SUM(E23+G23+I23+K23+M23)</f>
        <v>12.5</v>
      </c>
      <c r="P23" s="64">
        <f>SUM(D23,F23,H23,J23,L23)-S23</f>
        <v>13</v>
      </c>
      <c r="Q23" s="65">
        <f>SUM(E23,G23,I23,K23,M23)-R23</f>
        <v>12.5</v>
      </c>
      <c r="R23" s="17">
        <f t="shared" si="0"/>
        <v>0</v>
      </c>
      <c r="S23" s="17">
        <f t="shared" si="1"/>
        <v>0</v>
      </c>
    </row>
    <row r="24" spans="1:19" s="19" customFormat="1" ht="14.25">
      <c r="A24" s="68">
        <v>21</v>
      </c>
      <c r="B24" s="151" t="s">
        <v>197</v>
      </c>
      <c r="C24" s="104" t="s">
        <v>47</v>
      </c>
      <c r="D24" s="107">
        <v>0</v>
      </c>
      <c r="E24" s="110">
        <v>0</v>
      </c>
      <c r="F24" s="107">
        <v>2</v>
      </c>
      <c r="G24" s="110">
        <v>3.5</v>
      </c>
      <c r="H24" s="60">
        <v>2</v>
      </c>
      <c r="I24" s="61">
        <v>3.5</v>
      </c>
      <c r="J24" s="107">
        <v>9</v>
      </c>
      <c r="K24" s="108">
        <v>4</v>
      </c>
      <c r="L24" s="60"/>
      <c r="M24" s="70"/>
      <c r="N24" s="62">
        <f>SUM(D24+F24+H24+J24+L24)</f>
        <v>13</v>
      </c>
      <c r="O24" s="63">
        <f>SUM(E24+G24+I24+K24+M24)</f>
        <v>11</v>
      </c>
      <c r="P24" s="64">
        <f>SUM(D24,F24,H24,J24,L24)-S24</f>
        <v>13</v>
      </c>
      <c r="Q24" s="65">
        <f>SUM(E24,G24,I24,K24,M24)-R24</f>
        <v>11</v>
      </c>
      <c r="R24" s="17">
        <f t="shared" si="0"/>
        <v>0</v>
      </c>
      <c r="S24" s="17">
        <f t="shared" si="1"/>
        <v>0</v>
      </c>
    </row>
    <row r="25" spans="1:19" s="19" customFormat="1" ht="14.25">
      <c r="A25" s="68">
        <v>22</v>
      </c>
      <c r="B25" s="151" t="s">
        <v>195</v>
      </c>
      <c r="C25" s="104" t="s">
        <v>196</v>
      </c>
      <c r="D25" s="107">
        <v>0</v>
      </c>
      <c r="E25" s="110">
        <v>0</v>
      </c>
      <c r="F25" s="60">
        <v>10</v>
      </c>
      <c r="G25" s="61">
        <v>4</v>
      </c>
      <c r="H25" s="60">
        <v>1</v>
      </c>
      <c r="I25" s="61">
        <v>3</v>
      </c>
      <c r="J25" s="107">
        <v>1</v>
      </c>
      <c r="K25" s="110">
        <v>3</v>
      </c>
      <c r="L25" s="60"/>
      <c r="M25" s="69"/>
      <c r="N25" s="62">
        <f>SUM(D25+F25+H25+J25+L25)</f>
        <v>12</v>
      </c>
      <c r="O25" s="63">
        <f>SUM(E25+G25+I25+K25+M25)</f>
        <v>10</v>
      </c>
      <c r="P25" s="64">
        <f>SUM(D25,F25,H25,J25,L25)-S25</f>
        <v>12</v>
      </c>
      <c r="Q25" s="65">
        <f>SUM(E25,G25,I25,K25,M25)-R25</f>
        <v>10</v>
      </c>
      <c r="R25" s="17">
        <f t="shared" si="0"/>
        <v>0</v>
      </c>
      <c r="S25" s="17">
        <f t="shared" si="1"/>
        <v>0</v>
      </c>
    </row>
    <row r="26" spans="1:19" s="19" customFormat="1" ht="14.25">
      <c r="A26" s="68">
        <v>23</v>
      </c>
      <c r="B26" s="152" t="s">
        <v>201</v>
      </c>
      <c r="C26" s="104" t="s">
        <v>42</v>
      </c>
      <c r="D26" s="60">
        <v>0</v>
      </c>
      <c r="E26" s="110">
        <v>0</v>
      </c>
      <c r="F26" s="60">
        <v>1</v>
      </c>
      <c r="G26" s="61">
        <v>3</v>
      </c>
      <c r="H26" s="60">
        <v>7</v>
      </c>
      <c r="I26" s="110">
        <v>4</v>
      </c>
      <c r="J26" s="60">
        <v>2</v>
      </c>
      <c r="K26" s="61">
        <v>3.5</v>
      </c>
      <c r="L26" s="60"/>
      <c r="M26" s="70"/>
      <c r="N26" s="62">
        <f>SUM(D26+F26+H26+J26+L26)</f>
        <v>10</v>
      </c>
      <c r="O26" s="63">
        <f>SUM(E26+G26+I26+K26+M26)</f>
        <v>10.5</v>
      </c>
      <c r="P26" s="64">
        <f>SUM(D26,F26,H26,J26,L26)-S26</f>
        <v>10</v>
      </c>
      <c r="Q26" s="65">
        <f>SUM(E26,G26,I26,K26,M26)-R26</f>
        <v>10.5</v>
      </c>
      <c r="R26" s="17">
        <f t="shared" si="0"/>
        <v>0</v>
      </c>
      <c r="S26" s="17">
        <f t="shared" si="1"/>
        <v>0</v>
      </c>
    </row>
    <row r="27" spans="1:19" s="19" customFormat="1" ht="14.25">
      <c r="A27" s="68">
        <v>24</v>
      </c>
      <c r="B27" s="151" t="s">
        <v>165</v>
      </c>
      <c r="C27" s="104" t="s">
        <v>36</v>
      </c>
      <c r="D27" s="60">
        <v>9</v>
      </c>
      <c r="E27" s="110">
        <v>4</v>
      </c>
      <c r="F27" s="107">
        <v>1</v>
      </c>
      <c r="G27" s="110">
        <v>3</v>
      </c>
      <c r="H27" s="60">
        <v>0</v>
      </c>
      <c r="I27" s="61">
        <v>0</v>
      </c>
      <c r="J27" s="107">
        <v>0</v>
      </c>
      <c r="K27" s="110">
        <v>0</v>
      </c>
      <c r="L27" s="60"/>
      <c r="M27" s="70"/>
      <c r="N27" s="62">
        <f>SUM(D27+F27+H27+J27+L27)</f>
        <v>10</v>
      </c>
      <c r="O27" s="63">
        <f>SUM(E27+G27+I27+K27+M27)</f>
        <v>7</v>
      </c>
      <c r="P27" s="64">
        <f>SUM(D27,F27,H27,J27,L27)-S27</f>
        <v>10</v>
      </c>
      <c r="Q27" s="65">
        <f>SUM(E27,G27,I27,K27,M27)-R27</f>
        <v>7</v>
      </c>
      <c r="R27" s="17">
        <f t="shared" si="0"/>
        <v>0</v>
      </c>
      <c r="S27" s="17">
        <f t="shared" si="1"/>
        <v>0</v>
      </c>
    </row>
    <row r="28" spans="1:19" s="19" customFormat="1" ht="14.25">
      <c r="A28" s="68">
        <v>25</v>
      </c>
      <c r="B28" s="151" t="s">
        <v>182</v>
      </c>
      <c r="C28" s="104" t="s">
        <v>47</v>
      </c>
      <c r="D28" s="107">
        <v>1</v>
      </c>
      <c r="E28" s="110">
        <v>2</v>
      </c>
      <c r="F28" s="107">
        <v>4</v>
      </c>
      <c r="G28" s="110">
        <v>4</v>
      </c>
      <c r="H28" s="60">
        <v>1</v>
      </c>
      <c r="I28" s="61">
        <v>2.5</v>
      </c>
      <c r="J28" s="107">
        <v>1</v>
      </c>
      <c r="K28" s="110">
        <v>3</v>
      </c>
      <c r="L28" s="60"/>
      <c r="M28" s="70"/>
      <c r="N28" s="62">
        <f>SUM(D28+F28+H28+J28+L28)</f>
        <v>7</v>
      </c>
      <c r="O28" s="63">
        <f>SUM(E28+G28+I28+K28+M28)</f>
        <v>11.5</v>
      </c>
      <c r="P28" s="64">
        <f>SUM(D28,F28,H28,J28,L28)-S28</f>
        <v>7</v>
      </c>
      <c r="Q28" s="65">
        <f>SUM(E28,G28,I28,K28,M28)-R28</f>
        <v>11.5</v>
      </c>
      <c r="R28" s="17">
        <f t="shared" si="0"/>
        <v>0</v>
      </c>
      <c r="S28" s="17">
        <f t="shared" si="1"/>
        <v>0</v>
      </c>
    </row>
    <row r="29" spans="1:19" s="19" customFormat="1" ht="14.25">
      <c r="A29" s="68">
        <v>26</v>
      </c>
      <c r="B29" s="151" t="s">
        <v>180</v>
      </c>
      <c r="C29" s="104" t="s">
        <v>47</v>
      </c>
      <c r="D29" s="60">
        <v>1</v>
      </c>
      <c r="E29" s="110">
        <v>3</v>
      </c>
      <c r="F29" s="60">
        <v>5</v>
      </c>
      <c r="G29" s="61">
        <v>4</v>
      </c>
      <c r="H29" s="60">
        <v>1</v>
      </c>
      <c r="I29" s="61">
        <v>2</v>
      </c>
      <c r="J29" s="60">
        <v>0</v>
      </c>
      <c r="K29" s="61">
        <v>0</v>
      </c>
      <c r="L29" s="60"/>
      <c r="M29" s="70"/>
      <c r="N29" s="62">
        <f>SUM(D29+F29+H29+J29+L29)</f>
        <v>7</v>
      </c>
      <c r="O29" s="63">
        <f>SUM(E29+G29+I29+K29+M29)</f>
        <v>9</v>
      </c>
      <c r="P29" s="64">
        <f>SUM(D29,F29,H29,J29,L29)-S29</f>
        <v>7</v>
      </c>
      <c r="Q29" s="65">
        <f>SUM(E29,G29,I29,K29,M29)-R29</f>
        <v>9</v>
      </c>
      <c r="R29" s="17">
        <f t="shared" si="0"/>
        <v>0</v>
      </c>
      <c r="S29" s="17">
        <f t="shared" si="1"/>
        <v>0</v>
      </c>
    </row>
    <row r="30" spans="1:19" s="19" customFormat="1" ht="14.25">
      <c r="A30" s="68">
        <v>27</v>
      </c>
      <c r="B30" s="151" t="s">
        <v>189</v>
      </c>
      <c r="C30" s="104" t="s">
        <v>190</v>
      </c>
      <c r="D30" s="107">
        <v>1</v>
      </c>
      <c r="E30" s="110">
        <v>1.5</v>
      </c>
      <c r="F30" s="107">
        <v>0</v>
      </c>
      <c r="G30" s="110">
        <v>0</v>
      </c>
      <c r="H30" s="60">
        <v>5</v>
      </c>
      <c r="I30" s="61">
        <v>4</v>
      </c>
      <c r="J30" s="107">
        <v>1</v>
      </c>
      <c r="K30" s="110">
        <v>2</v>
      </c>
      <c r="L30" s="60"/>
      <c r="M30" s="70"/>
      <c r="N30" s="62">
        <f>SUM(D30+F30+H30+J30+L30)</f>
        <v>7</v>
      </c>
      <c r="O30" s="63">
        <f>SUM(E30+G30+I30+K30+M30)</f>
        <v>7.5</v>
      </c>
      <c r="P30" s="64">
        <f>SUM(D30,F30,H30,J30,L30)-S30</f>
        <v>7</v>
      </c>
      <c r="Q30" s="65">
        <f>SUM(E30,G30,I30,K30,M30)-R30</f>
        <v>7.5</v>
      </c>
      <c r="R30" s="17">
        <f t="shared" si="0"/>
        <v>0</v>
      </c>
      <c r="S30" s="17">
        <f t="shared" si="1"/>
        <v>0</v>
      </c>
    </row>
    <row r="31" spans="1:19" s="19" customFormat="1" ht="14.25">
      <c r="A31" s="68">
        <v>28</v>
      </c>
      <c r="B31" s="151" t="s">
        <v>200</v>
      </c>
      <c r="C31" s="104" t="s">
        <v>28</v>
      </c>
      <c r="D31" s="60">
        <v>0</v>
      </c>
      <c r="E31" s="110">
        <v>0</v>
      </c>
      <c r="F31" s="60">
        <v>1</v>
      </c>
      <c r="G31" s="61">
        <v>3.5</v>
      </c>
      <c r="H31" s="60">
        <v>0</v>
      </c>
      <c r="I31" s="61">
        <v>0</v>
      </c>
      <c r="J31" s="60">
        <v>4</v>
      </c>
      <c r="K31" s="61">
        <v>3.5</v>
      </c>
      <c r="L31" s="60"/>
      <c r="M31" s="70"/>
      <c r="N31" s="62">
        <f>SUM(D31+F31+H31+J31+L31)</f>
        <v>5</v>
      </c>
      <c r="O31" s="63">
        <f>SUM(E31+G31+I31+K31+M31)</f>
        <v>7</v>
      </c>
      <c r="P31" s="64">
        <f>SUM(D31,F31,H31,J31,L31)-S31</f>
        <v>5</v>
      </c>
      <c r="Q31" s="65">
        <f>SUM(E31,G31,I31,K31,M31)-R31</f>
        <v>7</v>
      </c>
      <c r="R31" s="17">
        <f t="shared" si="0"/>
        <v>0</v>
      </c>
      <c r="S31" s="17">
        <f t="shared" si="1"/>
        <v>0</v>
      </c>
    </row>
    <row r="32" spans="1:19" s="19" customFormat="1" ht="14.25">
      <c r="A32" s="68">
        <v>29</v>
      </c>
      <c r="B32" s="151" t="s">
        <v>177</v>
      </c>
      <c r="C32" s="104" t="s">
        <v>112</v>
      </c>
      <c r="D32" s="60">
        <v>1</v>
      </c>
      <c r="E32" s="110">
        <v>3</v>
      </c>
      <c r="F32" s="60">
        <v>1</v>
      </c>
      <c r="G32" s="61">
        <v>3</v>
      </c>
      <c r="H32" s="107">
        <v>1</v>
      </c>
      <c r="I32" s="110">
        <v>3</v>
      </c>
      <c r="J32" s="107">
        <v>1</v>
      </c>
      <c r="K32" s="110">
        <v>3</v>
      </c>
      <c r="L32" s="60"/>
      <c r="M32" s="70"/>
      <c r="N32" s="62">
        <f>SUM(D32+F32+H32+J32+L32)</f>
        <v>4</v>
      </c>
      <c r="O32" s="63">
        <f>SUM(E32+G32+I32+K32+M32)</f>
        <v>12</v>
      </c>
      <c r="P32" s="64">
        <f>SUM(D32,F32,H32,J32,L32)-S32</f>
        <v>4</v>
      </c>
      <c r="Q32" s="65">
        <f>SUM(E32,G32,I32,K32,M32)-R32</f>
        <v>12</v>
      </c>
      <c r="R32" s="17">
        <f t="shared" si="0"/>
        <v>0</v>
      </c>
      <c r="S32" s="17">
        <f t="shared" si="1"/>
        <v>0</v>
      </c>
    </row>
    <row r="33" spans="1:19" s="19" customFormat="1" ht="14.25">
      <c r="A33" s="68">
        <v>30</v>
      </c>
      <c r="B33" s="151" t="s">
        <v>179</v>
      </c>
      <c r="C33" s="104" t="s">
        <v>35</v>
      </c>
      <c r="D33" s="60">
        <v>1</v>
      </c>
      <c r="E33" s="110">
        <v>3</v>
      </c>
      <c r="F33" s="107">
        <v>1</v>
      </c>
      <c r="G33" s="110">
        <v>2</v>
      </c>
      <c r="H33" s="60">
        <v>1</v>
      </c>
      <c r="I33" s="61">
        <v>2</v>
      </c>
      <c r="J33" s="60">
        <v>1</v>
      </c>
      <c r="K33" s="61">
        <v>2.5</v>
      </c>
      <c r="L33" s="60"/>
      <c r="M33" s="69"/>
      <c r="N33" s="62">
        <f>SUM(D33+F33+H33+J33+L33)</f>
        <v>4</v>
      </c>
      <c r="O33" s="63">
        <f>SUM(E33+G33+I33+K33+M33)</f>
        <v>9.5</v>
      </c>
      <c r="P33" s="64">
        <f>SUM(D33,F33,H33,J33,L33)-S33</f>
        <v>4</v>
      </c>
      <c r="Q33" s="65">
        <f>SUM(E33,G33,I33,K33,M33)-R33</f>
        <v>9.5</v>
      </c>
      <c r="R33" s="17">
        <f t="shared" si="0"/>
        <v>0</v>
      </c>
      <c r="S33" s="17">
        <f t="shared" si="1"/>
        <v>0</v>
      </c>
    </row>
    <row r="34" spans="1:19" s="19" customFormat="1" ht="14.25">
      <c r="A34" s="68">
        <v>31</v>
      </c>
      <c r="B34" s="151" t="s">
        <v>174</v>
      </c>
      <c r="C34" s="104" t="s">
        <v>28</v>
      </c>
      <c r="D34" s="60">
        <v>2</v>
      </c>
      <c r="E34" s="61">
        <v>3</v>
      </c>
      <c r="F34" s="60">
        <v>1</v>
      </c>
      <c r="G34" s="61">
        <v>3.5</v>
      </c>
      <c r="H34" s="60">
        <v>1</v>
      </c>
      <c r="I34" s="61">
        <v>2</v>
      </c>
      <c r="J34" s="107">
        <v>0</v>
      </c>
      <c r="K34" s="110">
        <v>0</v>
      </c>
      <c r="L34" s="60"/>
      <c r="M34" s="70"/>
      <c r="N34" s="62">
        <f>SUM(D34+F34+H34+J34+L34)</f>
        <v>4</v>
      </c>
      <c r="O34" s="63">
        <f>SUM(E34+G34+I34+K34+M34)</f>
        <v>8.5</v>
      </c>
      <c r="P34" s="64">
        <f>SUM(D34,F34,H34,J34,L34)-S34</f>
        <v>4</v>
      </c>
      <c r="Q34" s="65">
        <f>SUM(E34,G34,I34,K34,M34)-R34</f>
        <v>8.5</v>
      </c>
      <c r="R34" s="17">
        <f t="shared" si="0"/>
        <v>0</v>
      </c>
      <c r="S34" s="17">
        <f t="shared" si="1"/>
        <v>0</v>
      </c>
    </row>
    <row r="35" spans="1:19" s="19" customFormat="1" ht="14.25">
      <c r="A35" s="68">
        <v>32</v>
      </c>
      <c r="B35" s="151" t="s">
        <v>173</v>
      </c>
      <c r="C35" s="104" t="s">
        <v>112</v>
      </c>
      <c r="D35" s="60">
        <v>3</v>
      </c>
      <c r="E35" s="110">
        <v>3.5</v>
      </c>
      <c r="F35" s="60">
        <v>1</v>
      </c>
      <c r="G35" s="61">
        <v>3.5</v>
      </c>
      <c r="H35" s="60">
        <v>0</v>
      </c>
      <c r="I35" s="61">
        <v>0</v>
      </c>
      <c r="J35" s="60">
        <v>0</v>
      </c>
      <c r="K35" s="61">
        <v>0</v>
      </c>
      <c r="L35" s="60"/>
      <c r="M35" s="70"/>
      <c r="N35" s="62">
        <f>SUM(D35+F35+H35+J35+L35)</f>
        <v>4</v>
      </c>
      <c r="O35" s="63">
        <f>SUM(E35+G35+I35+K35+M35)</f>
        <v>7</v>
      </c>
      <c r="P35" s="64">
        <f>SUM(D35,F35,H35,J35,L35)-S35</f>
        <v>4</v>
      </c>
      <c r="Q35" s="65">
        <f>SUM(E35,G35,I35,K35,M35)-R35</f>
        <v>7</v>
      </c>
      <c r="R35" s="17">
        <f t="shared" si="0"/>
        <v>0</v>
      </c>
      <c r="S35" s="17">
        <f t="shared" si="1"/>
        <v>0</v>
      </c>
    </row>
    <row r="36" spans="1:19" s="19" customFormat="1" ht="14.25">
      <c r="A36" s="68">
        <v>33</v>
      </c>
      <c r="B36" s="151" t="s">
        <v>175</v>
      </c>
      <c r="C36" s="104" t="s">
        <v>176</v>
      </c>
      <c r="D36" s="107">
        <v>1</v>
      </c>
      <c r="E36" s="110">
        <v>3</v>
      </c>
      <c r="F36" s="107">
        <v>0</v>
      </c>
      <c r="G36" s="110">
        <v>0</v>
      </c>
      <c r="H36" s="60">
        <v>1</v>
      </c>
      <c r="I36" s="61">
        <v>3</v>
      </c>
      <c r="J36" s="107">
        <v>1</v>
      </c>
      <c r="K36" s="110">
        <v>3</v>
      </c>
      <c r="L36" s="60"/>
      <c r="M36" s="70"/>
      <c r="N36" s="62">
        <f>SUM(D36+F36+H36+J36+L36)</f>
        <v>3</v>
      </c>
      <c r="O36" s="63">
        <f>SUM(E36+G36+I36+K36+M36)</f>
        <v>9</v>
      </c>
      <c r="P36" s="64">
        <f>SUM(D36,F36,H36,J36,L36)-S36</f>
        <v>3</v>
      </c>
      <c r="Q36" s="65">
        <f>SUM(E36,G36,I36,K36,M36)-R36</f>
        <v>9</v>
      </c>
      <c r="R36" s="17">
        <f>IF(COUNT(M36,K36,I36,G36,E36)=5,MIN(M36,K36,I36,G36,E36),0)</f>
        <v>0</v>
      </c>
      <c r="S36" s="17">
        <f>IF(COUNT(D36,F36,H36,J36,L36)=5,MIN(D36,F36,H36,J36,L36),0)</f>
        <v>0</v>
      </c>
    </row>
    <row r="37" spans="1:19" s="19" customFormat="1" ht="14.25">
      <c r="A37" s="68">
        <v>34</v>
      </c>
      <c r="B37" s="151" t="s">
        <v>191</v>
      </c>
      <c r="C37" s="104" t="s">
        <v>56</v>
      </c>
      <c r="D37" s="60">
        <v>1</v>
      </c>
      <c r="E37" s="110">
        <v>0.5</v>
      </c>
      <c r="F37" s="60">
        <v>1</v>
      </c>
      <c r="G37" s="61">
        <v>2.5</v>
      </c>
      <c r="H37" s="60">
        <v>0</v>
      </c>
      <c r="I37" s="61">
        <v>0</v>
      </c>
      <c r="J37" s="60">
        <v>1</v>
      </c>
      <c r="K37" s="61">
        <v>2.5</v>
      </c>
      <c r="L37" s="60"/>
      <c r="M37" s="70"/>
      <c r="N37" s="62">
        <f>SUM(D37+F37+H37+J37+L37)</f>
        <v>3</v>
      </c>
      <c r="O37" s="63">
        <f>SUM(E37+G37+I37+K37+M37)</f>
        <v>5.5</v>
      </c>
      <c r="P37" s="64">
        <f>SUM(D37,F37,H37,J37,L37)-S37</f>
        <v>3</v>
      </c>
      <c r="Q37" s="65">
        <f>SUM(E37,G37,I37,K37,M37)-R37</f>
        <v>5.5</v>
      </c>
      <c r="R37" s="17">
        <f>IF(COUNT(M37,K37,I37,G37,E37)=5,MIN(M37,K37,I37,G37,E37),0)</f>
        <v>0</v>
      </c>
      <c r="S37" s="17">
        <f>IF(COUNT(D37,F37,H37,J37,L37)=5,MIN(D37,F37,H37,J37,L37),0)</f>
        <v>0</v>
      </c>
    </row>
    <row r="38" spans="1:19" s="19" customFormat="1" ht="14.25">
      <c r="A38" s="68">
        <v>35</v>
      </c>
      <c r="B38" s="151" t="s">
        <v>212</v>
      </c>
      <c r="C38" s="104" t="s">
        <v>89</v>
      </c>
      <c r="D38" s="107">
        <v>0</v>
      </c>
      <c r="E38" s="110">
        <v>0</v>
      </c>
      <c r="F38" s="107">
        <v>1</v>
      </c>
      <c r="G38" s="110">
        <v>1.5</v>
      </c>
      <c r="H38" s="60">
        <v>1</v>
      </c>
      <c r="I38" s="61">
        <v>1</v>
      </c>
      <c r="J38" s="60">
        <v>1</v>
      </c>
      <c r="K38" s="61">
        <v>3</v>
      </c>
      <c r="L38" s="60"/>
      <c r="M38" s="70"/>
      <c r="N38" s="62">
        <f>SUM(D38+F38+H38+J38+L38)</f>
        <v>3</v>
      </c>
      <c r="O38" s="63">
        <f>SUM(E38+G38+I38+K38+M38)</f>
        <v>5.5</v>
      </c>
      <c r="P38" s="64">
        <f>SUM(D38,F38,H38,J38,L38)-S38</f>
        <v>3</v>
      </c>
      <c r="Q38" s="65">
        <f>SUM(E38,G38,I38,K38,M38)-R38</f>
        <v>5.5</v>
      </c>
      <c r="R38" s="17">
        <f>IF(COUNT(M38,K38,I38,G38,E38)=5,MIN(M38,K38,I38,G38,E38),0)</f>
        <v>0</v>
      </c>
      <c r="S38" s="17">
        <f>IF(COUNT(D38,F38,H38,J38,L38)=5,MIN(D38,F38,H38,J38,L38),0)</f>
        <v>0</v>
      </c>
    </row>
    <row r="39" spans="1:19" s="19" customFormat="1" ht="14.25">
      <c r="A39" s="68">
        <v>36</v>
      </c>
      <c r="B39" s="152" t="s">
        <v>203</v>
      </c>
      <c r="C39" s="104" t="s">
        <v>89</v>
      </c>
      <c r="D39" s="60">
        <v>0</v>
      </c>
      <c r="E39" s="110">
        <v>0</v>
      </c>
      <c r="F39" s="60">
        <v>1</v>
      </c>
      <c r="G39" s="61">
        <v>3</v>
      </c>
      <c r="H39" s="60">
        <v>1</v>
      </c>
      <c r="I39" s="61">
        <v>2.5</v>
      </c>
      <c r="J39" s="107">
        <v>0</v>
      </c>
      <c r="K39" s="110">
        <v>0</v>
      </c>
      <c r="L39" s="60"/>
      <c r="M39" s="70"/>
      <c r="N39" s="62">
        <f>SUM(D39+F39+H39+J39+L39)</f>
        <v>2</v>
      </c>
      <c r="O39" s="63">
        <f>SUM(E39+G39+I39+K39+M39)</f>
        <v>5.5</v>
      </c>
      <c r="P39" s="64">
        <f>SUM(D39,F39,H39,J39,L39)-S39</f>
        <v>2</v>
      </c>
      <c r="Q39" s="65">
        <f>SUM(E39,G39,I39,K39,M39)-R39</f>
        <v>5.5</v>
      </c>
      <c r="R39" s="17">
        <f>IF(COUNT(M39,K39,I39,G39,E39)=5,MIN(M39,K39,I39,G39,E39),0)</f>
        <v>0</v>
      </c>
      <c r="S39" s="17">
        <f>IF(COUNT(D39,F39,H39,J39,L39)=5,MIN(D39,F39,H39,J39,L39),0)</f>
        <v>0</v>
      </c>
    </row>
    <row r="40" spans="1:19" s="19" customFormat="1" ht="14.25">
      <c r="A40" s="68">
        <v>37</v>
      </c>
      <c r="B40" s="151" t="s">
        <v>183</v>
      </c>
      <c r="C40" s="104" t="s">
        <v>63</v>
      </c>
      <c r="D40" s="107">
        <v>1</v>
      </c>
      <c r="E40" s="110">
        <v>2</v>
      </c>
      <c r="F40" s="60">
        <v>1</v>
      </c>
      <c r="G40" s="61">
        <v>3</v>
      </c>
      <c r="H40" s="60">
        <v>0</v>
      </c>
      <c r="I40" s="61">
        <v>0</v>
      </c>
      <c r="J40" s="60">
        <v>0</v>
      </c>
      <c r="K40" s="61">
        <v>0</v>
      </c>
      <c r="L40" s="60"/>
      <c r="M40" s="70"/>
      <c r="N40" s="62">
        <f>SUM(D40+F40+H40+J40+L40)</f>
        <v>2</v>
      </c>
      <c r="O40" s="63">
        <f>SUM(E40+G40+I40+K40+M40)</f>
        <v>5</v>
      </c>
      <c r="P40" s="64">
        <f>SUM(D40,F40,H40,J40,L40)-S40</f>
        <v>2</v>
      </c>
      <c r="Q40" s="65">
        <f>SUM(E40,G40,I40,K40,M40)-R40</f>
        <v>5</v>
      </c>
      <c r="R40" s="17">
        <f>IF(COUNT(M40,K40,I40,G40,E40)=5,MIN(M40,K40,I40,G40,E40),0)</f>
        <v>0</v>
      </c>
      <c r="S40" s="17">
        <f>IF(COUNT(D40,F40,H40,J40,L40)=5,MIN(D40,F40,H40,J40,L40),0)</f>
        <v>0</v>
      </c>
    </row>
    <row r="41" spans="1:19" s="19" customFormat="1" ht="14.25">
      <c r="A41" s="68">
        <v>38</v>
      </c>
      <c r="B41" s="151" t="s">
        <v>207</v>
      </c>
      <c r="C41" s="104" t="s">
        <v>47</v>
      </c>
      <c r="D41" s="60">
        <v>0</v>
      </c>
      <c r="E41" s="110">
        <v>0</v>
      </c>
      <c r="F41" s="60">
        <v>1</v>
      </c>
      <c r="G41" s="61">
        <v>2</v>
      </c>
      <c r="H41" s="60">
        <v>1</v>
      </c>
      <c r="I41" s="61">
        <v>3</v>
      </c>
      <c r="J41" s="60">
        <v>0</v>
      </c>
      <c r="K41" s="61">
        <v>0</v>
      </c>
      <c r="L41" s="60"/>
      <c r="M41" s="70"/>
      <c r="N41" s="62">
        <f>SUM(D41+F41+H41+J41+L41)</f>
        <v>2</v>
      </c>
      <c r="O41" s="63">
        <f>SUM(E41+G41+I41+K41+M41)</f>
        <v>5</v>
      </c>
      <c r="P41" s="64">
        <f>SUM(D41,F41,H41,J41,L41)-S41</f>
        <v>2</v>
      </c>
      <c r="Q41" s="65">
        <f>SUM(E41,G41,I41,K41,M41)-R41</f>
        <v>5</v>
      </c>
      <c r="R41" s="17">
        <f>IF(COUNT(M41,K41,I41,G41,E41)=5,MIN(M41,K41,I41,G41,E41),0)</f>
        <v>0</v>
      </c>
      <c r="S41" s="17">
        <f>IF(COUNT(D41,F41,H41,J41,L41)=5,MIN(D41,F41,H41,J41,L41),0)</f>
        <v>0</v>
      </c>
    </row>
    <row r="42" spans="1:19" s="19" customFormat="1" ht="14.25">
      <c r="A42" s="68">
        <v>39</v>
      </c>
      <c r="B42" s="151" t="s">
        <v>210</v>
      </c>
      <c r="C42" s="104" t="s">
        <v>89</v>
      </c>
      <c r="D42" s="60">
        <v>0</v>
      </c>
      <c r="E42" s="110">
        <v>0</v>
      </c>
      <c r="F42" s="60">
        <v>1</v>
      </c>
      <c r="G42" s="61">
        <v>2</v>
      </c>
      <c r="H42" s="60">
        <v>0</v>
      </c>
      <c r="I42" s="61">
        <v>0</v>
      </c>
      <c r="J42" s="60">
        <v>1</v>
      </c>
      <c r="K42" s="61">
        <v>3</v>
      </c>
      <c r="L42" s="60"/>
      <c r="M42" s="70"/>
      <c r="N42" s="62">
        <f>SUM(D42+F42+H42+J42+L42)</f>
        <v>2</v>
      </c>
      <c r="O42" s="63">
        <f>SUM(E42+G42+I42+K42+M42)</f>
        <v>5</v>
      </c>
      <c r="P42" s="64">
        <f>SUM(D42,F42,H42,J42,L42)-S42</f>
        <v>2</v>
      </c>
      <c r="Q42" s="65">
        <f>SUM(E42,G42,I42,K42,M42)-R42</f>
        <v>5</v>
      </c>
      <c r="R42" s="17">
        <f>IF(COUNT(M42,K42,I42,G42,E42)=5,MIN(M42,K42,I42,G42,E42),0)</f>
        <v>0</v>
      </c>
      <c r="S42" s="17">
        <f>IF(COUNT(D42,F42,H42,J42,L42)=5,MIN(D42,F42,H42,J42,L42),0)</f>
        <v>0</v>
      </c>
    </row>
    <row r="43" spans="1:19" s="19" customFormat="1" ht="14.25">
      <c r="A43" s="68">
        <v>40</v>
      </c>
      <c r="B43" s="151" t="s">
        <v>184</v>
      </c>
      <c r="C43" s="104" t="s">
        <v>63</v>
      </c>
      <c r="D43" s="60">
        <v>1</v>
      </c>
      <c r="E43" s="110">
        <v>2</v>
      </c>
      <c r="F43" s="107">
        <v>1</v>
      </c>
      <c r="G43" s="110">
        <v>2.5</v>
      </c>
      <c r="H43" s="60">
        <v>0</v>
      </c>
      <c r="I43" s="110">
        <v>0</v>
      </c>
      <c r="J43" s="60">
        <v>0</v>
      </c>
      <c r="K43" s="61">
        <v>0</v>
      </c>
      <c r="L43" s="60"/>
      <c r="M43" s="70"/>
      <c r="N43" s="62">
        <f>SUM(D43+F43+H43+J43+L43)</f>
        <v>2</v>
      </c>
      <c r="O43" s="63">
        <f>SUM(E43+G43+I43+K43+M43)</f>
        <v>4.5</v>
      </c>
      <c r="P43" s="64">
        <f>SUM(D43,F43,H43,J43,L43)-S43</f>
        <v>2</v>
      </c>
      <c r="Q43" s="65">
        <f>SUM(E43,G43,I43,K43,M43)-R43</f>
        <v>4.5</v>
      </c>
      <c r="R43" s="17">
        <f>IF(COUNT(M43,K43,I43,G43,E43)=5,MIN(M43,K43,I43,G43,E43),0)</f>
        <v>0</v>
      </c>
      <c r="S43" s="17">
        <f>IF(COUNT(D43,F43,H43,J43,L43)=5,MIN(D43,F43,H43,J43,L43),0)</f>
        <v>0</v>
      </c>
    </row>
    <row r="44" spans="1:19" s="19" customFormat="1" ht="14.25">
      <c r="A44" s="68">
        <v>41</v>
      </c>
      <c r="B44" s="151" t="s">
        <v>205</v>
      </c>
      <c r="C44" s="104" t="s">
        <v>63</v>
      </c>
      <c r="D44" s="60">
        <v>0</v>
      </c>
      <c r="E44" s="110">
        <v>0</v>
      </c>
      <c r="F44" s="107">
        <v>1</v>
      </c>
      <c r="G44" s="110">
        <v>2.5</v>
      </c>
      <c r="H44" s="60">
        <v>1</v>
      </c>
      <c r="I44" s="61">
        <v>2</v>
      </c>
      <c r="J44" s="60">
        <v>0</v>
      </c>
      <c r="K44" s="61">
        <v>0</v>
      </c>
      <c r="L44" s="60"/>
      <c r="M44" s="70"/>
      <c r="N44" s="62">
        <f>SUM(D44+F44+H44+J44+L44)</f>
        <v>2</v>
      </c>
      <c r="O44" s="63">
        <f>SUM(E44+G44+I44+K44+M44)</f>
        <v>4.5</v>
      </c>
      <c r="P44" s="64">
        <f>SUM(D44,F44,H44,J44,L44)-S44</f>
        <v>2</v>
      </c>
      <c r="Q44" s="65">
        <f>SUM(E44,G44,I44,K44,M44)-R44</f>
        <v>4.5</v>
      </c>
      <c r="R44" s="17">
        <f>IF(COUNT(M44,K44,I44,G44,E44)=5,MIN(M44,K44,I44,G44,E44),0)</f>
        <v>0</v>
      </c>
      <c r="S44" s="17">
        <f>IF(COUNT(D44,F44,H44,J44,L44)=5,MIN(D44,F44,H44,J44,L44),0)</f>
        <v>0</v>
      </c>
    </row>
    <row r="45" spans="1:19" s="19" customFormat="1" ht="14.25">
      <c r="A45" s="68">
        <v>42</v>
      </c>
      <c r="B45" s="151" t="s">
        <v>341</v>
      </c>
      <c r="C45" s="104" t="s">
        <v>42</v>
      </c>
      <c r="D45" s="107">
        <v>0</v>
      </c>
      <c r="E45" s="110">
        <v>0</v>
      </c>
      <c r="F45" s="107">
        <v>0</v>
      </c>
      <c r="G45" s="110">
        <v>0</v>
      </c>
      <c r="H45" s="60">
        <v>1</v>
      </c>
      <c r="I45" s="61">
        <v>1</v>
      </c>
      <c r="J45" s="107">
        <v>1</v>
      </c>
      <c r="K45" s="110">
        <v>2</v>
      </c>
      <c r="L45" s="60"/>
      <c r="M45" s="70"/>
      <c r="N45" s="62">
        <f>SUM(D45+F45+H45+J45+L45)</f>
        <v>2</v>
      </c>
      <c r="O45" s="63">
        <f>SUM(E45+G45+I45+K45+M45)</f>
        <v>3</v>
      </c>
      <c r="P45" s="64">
        <f>SUM(D45,F45,H45,J45,L45)-S45</f>
        <v>2</v>
      </c>
      <c r="Q45" s="65">
        <f>SUM(E45,G45,I45,K45,M45)-R45</f>
        <v>3</v>
      </c>
      <c r="R45" s="17">
        <f>IF(COUNT(M45,K45,I45,G45,E45)=5,MIN(M45,K45,I45,G45,E45),0)</f>
        <v>0</v>
      </c>
      <c r="S45" s="17">
        <f>IF(COUNT(D45,F45,H45,J45,L45)=5,MIN(D45,F45,H45,J45,L45),0)</f>
        <v>0</v>
      </c>
    </row>
    <row r="46" spans="1:19" s="19" customFormat="1" ht="14.25">
      <c r="A46" s="68">
        <v>43</v>
      </c>
      <c r="B46" s="151" t="s">
        <v>198</v>
      </c>
      <c r="C46" s="104" t="s">
        <v>199</v>
      </c>
      <c r="D46" s="60">
        <v>0</v>
      </c>
      <c r="E46" s="61">
        <v>0</v>
      </c>
      <c r="F46" s="107">
        <v>1</v>
      </c>
      <c r="G46" s="110">
        <v>3.5</v>
      </c>
      <c r="H46" s="60">
        <v>0</v>
      </c>
      <c r="I46" s="61">
        <v>0</v>
      </c>
      <c r="J46" s="107">
        <v>0</v>
      </c>
      <c r="K46" s="110">
        <v>0</v>
      </c>
      <c r="L46" s="60"/>
      <c r="M46" s="70"/>
      <c r="N46" s="62">
        <f>SUM(D46+F46+H46+J46+L46)</f>
        <v>1</v>
      </c>
      <c r="O46" s="63">
        <f>SUM(E46+G46+I46+K46+M46)</f>
        <v>3.5</v>
      </c>
      <c r="P46" s="64">
        <f>SUM(D46,F46,H46,J46,L46)-S46</f>
        <v>1</v>
      </c>
      <c r="Q46" s="65">
        <f>SUM(E46,G46,I46,K46,M46)-R46</f>
        <v>3.5</v>
      </c>
      <c r="R46" s="17">
        <f>IF(COUNT(M46,K46,I46,G46,E46)=5,MIN(M46,K46,I46,G46,E46),0)</f>
        <v>0</v>
      </c>
      <c r="S46" s="17">
        <f>IF(COUNT(D46,F46,H46,J46,L46)=5,MIN(D46,F46,H46,J46,L46),0)</f>
        <v>0</v>
      </c>
    </row>
    <row r="47" spans="1:19" s="19" customFormat="1" ht="14.25">
      <c r="A47" s="68">
        <v>44</v>
      </c>
      <c r="B47" s="151" t="s">
        <v>178</v>
      </c>
      <c r="C47" s="104" t="s">
        <v>95</v>
      </c>
      <c r="D47" s="60">
        <v>1</v>
      </c>
      <c r="E47" s="110">
        <v>3</v>
      </c>
      <c r="F47" s="60">
        <v>0</v>
      </c>
      <c r="G47" s="61">
        <v>0</v>
      </c>
      <c r="H47" s="60">
        <v>0</v>
      </c>
      <c r="I47" s="110">
        <v>0</v>
      </c>
      <c r="J47" s="60">
        <v>0</v>
      </c>
      <c r="K47" s="61">
        <v>0</v>
      </c>
      <c r="L47" s="60"/>
      <c r="M47" s="69"/>
      <c r="N47" s="62">
        <f>SUM(D47+F47+H47+J47+L47)</f>
        <v>1</v>
      </c>
      <c r="O47" s="63">
        <f>SUM(E47+G47+I47+K47+M47)</f>
        <v>3</v>
      </c>
      <c r="P47" s="64">
        <f>SUM(D47,F47,H47,J47,L47)-S47</f>
        <v>1</v>
      </c>
      <c r="Q47" s="65">
        <f>SUM(E47,G47,I47,K47,M47)-R47</f>
        <v>3</v>
      </c>
      <c r="R47" s="17">
        <f>IF(COUNT(M47,K47,I47,G47,E47)=5,MIN(M47,K47,I47,G47,E47),0)</f>
        <v>0</v>
      </c>
      <c r="S47" s="17">
        <f>IF(COUNT(D47,F47,H47,J47,L47)=5,MIN(D47,F47,H47,J47,L47),0)</f>
        <v>0</v>
      </c>
    </row>
    <row r="48" spans="1:19" s="19" customFormat="1" ht="14.25">
      <c r="A48" s="68">
        <v>45</v>
      </c>
      <c r="B48" s="151" t="s">
        <v>202</v>
      </c>
      <c r="C48" s="104" t="s">
        <v>28</v>
      </c>
      <c r="D48" s="60">
        <v>0</v>
      </c>
      <c r="E48" s="110">
        <v>0</v>
      </c>
      <c r="F48" s="60">
        <v>1</v>
      </c>
      <c r="G48" s="61">
        <v>3</v>
      </c>
      <c r="H48" s="60">
        <v>0</v>
      </c>
      <c r="I48" s="61">
        <v>0</v>
      </c>
      <c r="J48" s="60">
        <v>0</v>
      </c>
      <c r="K48" s="61">
        <v>0</v>
      </c>
      <c r="L48" s="60"/>
      <c r="M48" s="70"/>
      <c r="N48" s="62">
        <f>SUM(D48+F48+H48+J48+L48)</f>
        <v>1</v>
      </c>
      <c r="O48" s="63">
        <f>SUM(E48+G48+I48+K48+M48)</f>
        <v>3</v>
      </c>
      <c r="P48" s="64">
        <f>SUM(D48,F48,H48,J48,L48)-S48</f>
        <v>1</v>
      </c>
      <c r="Q48" s="65">
        <f>SUM(E48,G48,I48,K48,M48)-R48</f>
        <v>3</v>
      </c>
      <c r="R48" s="17">
        <f>IF(COUNT(M48,K48,I48,G48,E48)=5,MIN(M48,K48,I48,G48,E48),0)</f>
        <v>0</v>
      </c>
      <c r="S48" s="17">
        <f>IF(COUNT(D48,F48,H48,J48,L48)=5,MIN(D48,F48,H48,J48,L48),0)</f>
        <v>0</v>
      </c>
    </row>
    <row r="49" spans="1:19" s="19" customFormat="1" ht="14.25">
      <c r="A49" s="68">
        <v>46</v>
      </c>
      <c r="B49" s="151" t="s">
        <v>204</v>
      </c>
      <c r="C49" s="104" t="s">
        <v>42</v>
      </c>
      <c r="D49" s="60">
        <v>0</v>
      </c>
      <c r="E49" s="110">
        <v>0</v>
      </c>
      <c r="F49" s="60">
        <v>1</v>
      </c>
      <c r="G49" s="61">
        <v>3</v>
      </c>
      <c r="H49" s="60">
        <v>0</v>
      </c>
      <c r="I49" s="61">
        <v>0</v>
      </c>
      <c r="J49" s="60">
        <v>0</v>
      </c>
      <c r="K49" s="61">
        <v>0</v>
      </c>
      <c r="L49" s="60"/>
      <c r="M49" s="69"/>
      <c r="N49" s="62">
        <f>SUM(D49+F49+H49+J49+L49)</f>
        <v>1</v>
      </c>
      <c r="O49" s="63">
        <f>SUM(E49+G49+I49+K49+M49)</f>
        <v>3</v>
      </c>
      <c r="P49" s="64">
        <f>SUM(D49,F49,H49,J49,L49)-S49</f>
        <v>1</v>
      </c>
      <c r="Q49" s="65">
        <f>SUM(E49,G49,I49,K49,M49)-R49</f>
        <v>3</v>
      </c>
      <c r="R49" s="17"/>
      <c r="S49" s="17"/>
    </row>
    <row r="50" spans="1:19" s="19" customFormat="1" ht="14.25">
      <c r="A50" s="68">
        <v>47</v>
      </c>
      <c r="B50" s="151" t="s">
        <v>338</v>
      </c>
      <c r="C50" s="104" t="s">
        <v>323</v>
      </c>
      <c r="D50" s="107">
        <v>0</v>
      </c>
      <c r="E50" s="110">
        <v>0</v>
      </c>
      <c r="F50" s="107">
        <v>0</v>
      </c>
      <c r="G50" s="110">
        <v>0</v>
      </c>
      <c r="H50" s="60">
        <v>1</v>
      </c>
      <c r="I50" s="61">
        <v>3</v>
      </c>
      <c r="J50" s="107">
        <v>0</v>
      </c>
      <c r="K50" s="110">
        <v>0</v>
      </c>
      <c r="L50" s="60"/>
      <c r="M50" s="70"/>
      <c r="N50" s="62">
        <f>SUM(D50+F50+H50+J50+L50)</f>
        <v>1</v>
      </c>
      <c r="O50" s="63">
        <f>SUM(E50+G50+I50+K50+M50)</f>
        <v>3</v>
      </c>
      <c r="P50" s="64">
        <f>SUM(D50,F50,H50,J50,L50)-S50</f>
        <v>1</v>
      </c>
      <c r="Q50" s="65">
        <f>SUM(E50,G50,I50,K50,M50)-R50</f>
        <v>3</v>
      </c>
      <c r="R50" s="17"/>
      <c r="S50" s="17"/>
    </row>
    <row r="51" spans="1:19" s="19" customFormat="1" ht="14.25">
      <c r="A51" s="68">
        <v>48</v>
      </c>
      <c r="B51" s="151" t="s">
        <v>382</v>
      </c>
      <c r="C51" s="104" t="s">
        <v>63</v>
      </c>
      <c r="D51" s="107">
        <v>0</v>
      </c>
      <c r="E51" s="110">
        <v>0</v>
      </c>
      <c r="F51" s="107">
        <v>0</v>
      </c>
      <c r="G51" s="110">
        <v>0</v>
      </c>
      <c r="H51" s="60">
        <v>0</v>
      </c>
      <c r="I51" s="61">
        <v>0</v>
      </c>
      <c r="J51" s="107">
        <v>1</v>
      </c>
      <c r="K51" s="110">
        <v>3</v>
      </c>
      <c r="L51" s="60"/>
      <c r="M51" s="70"/>
      <c r="N51" s="62">
        <f>SUM(D51+F51+H51+J51+L51)</f>
        <v>1</v>
      </c>
      <c r="O51" s="63">
        <f>SUM(E51+G51+I51+K51+M51)</f>
        <v>3</v>
      </c>
      <c r="P51" s="64">
        <f>SUM(D51,F51,H51,J51,L51)-S51</f>
        <v>1</v>
      </c>
      <c r="Q51" s="65">
        <f>SUM(E51,G51,I51,K51,M51)-R51</f>
        <v>3</v>
      </c>
      <c r="R51" s="17"/>
      <c r="S51" s="17"/>
    </row>
    <row r="52" spans="1:19" s="19" customFormat="1" ht="14.25">
      <c r="A52" s="68">
        <v>49</v>
      </c>
      <c r="B52" s="151" t="s">
        <v>383</v>
      </c>
      <c r="C52" s="104" t="s">
        <v>56</v>
      </c>
      <c r="D52" s="107">
        <v>0</v>
      </c>
      <c r="E52" s="110">
        <v>0</v>
      </c>
      <c r="F52" s="107">
        <v>0</v>
      </c>
      <c r="G52" s="110">
        <v>0</v>
      </c>
      <c r="H52" s="60">
        <v>0</v>
      </c>
      <c r="I52" s="61">
        <v>0</v>
      </c>
      <c r="J52" s="107">
        <v>1</v>
      </c>
      <c r="K52" s="110">
        <v>3</v>
      </c>
      <c r="L52" s="60"/>
      <c r="M52" s="70"/>
      <c r="N52" s="62">
        <f>SUM(D52+F52+H52+J52+L52)</f>
        <v>1</v>
      </c>
      <c r="O52" s="63">
        <f>SUM(E52+G52+I52+K52+M52)</f>
        <v>3</v>
      </c>
      <c r="P52" s="64">
        <f>SUM(D52,F52,H52,J52,L52)-S52</f>
        <v>1</v>
      </c>
      <c r="Q52" s="65">
        <f>SUM(E52,G52,I52,K52,M52)-R52</f>
        <v>3</v>
      </c>
      <c r="R52" s="17"/>
      <c r="S52" s="17"/>
    </row>
    <row r="53" spans="1:19" s="19" customFormat="1" ht="14.25">
      <c r="A53" s="68">
        <v>50</v>
      </c>
      <c r="B53" s="151" t="s">
        <v>384</v>
      </c>
      <c r="C53" s="104" t="s">
        <v>42</v>
      </c>
      <c r="D53" s="107">
        <v>0</v>
      </c>
      <c r="E53" s="110">
        <v>0</v>
      </c>
      <c r="F53" s="107">
        <v>0</v>
      </c>
      <c r="G53" s="110">
        <v>0</v>
      </c>
      <c r="H53" s="60">
        <v>0</v>
      </c>
      <c r="I53" s="61">
        <v>0</v>
      </c>
      <c r="J53" s="107">
        <v>1</v>
      </c>
      <c r="K53" s="110">
        <v>3</v>
      </c>
      <c r="L53" s="60"/>
      <c r="M53" s="70"/>
      <c r="N53" s="62">
        <f>SUM(D53+F53+H53+J53+L53)</f>
        <v>1</v>
      </c>
      <c r="O53" s="63">
        <f>SUM(E53+G53+I53+K53+M53)</f>
        <v>3</v>
      </c>
      <c r="P53" s="64">
        <f>SUM(D53,F53,H53,J53,L53)-S53</f>
        <v>1</v>
      </c>
      <c r="Q53" s="65">
        <f>SUM(E53,G53,I53,K53,M53)-R53</f>
        <v>3</v>
      </c>
      <c r="R53" s="17"/>
      <c r="S53" s="17"/>
    </row>
    <row r="54" spans="1:19" s="19" customFormat="1" ht="14.25">
      <c r="A54" s="68">
        <v>51</v>
      </c>
      <c r="B54" s="151" t="s">
        <v>181</v>
      </c>
      <c r="C54" s="104" t="s">
        <v>112</v>
      </c>
      <c r="D54" s="107">
        <v>1</v>
      </c>
      <c r="E54" s="110">
        <v>2.5</v>
      </c>
      <c r="F54" s="60">
        <v>0</v>
      </c>
      <c r="G54" s="61">
        <v>0</v>
      </c>
      <c r="H54" s="60">
        <v>0</v>
      </c>
      <c r="I54" s="110">
        <v>0</v>
      </c>
      <c r="J54" s="60">
        <v>0</v>
      </c>
      <c r="K54" s="61">
        <v>0</v>
      </c>
      <c r="L54" s="60"/>
      <c r="M54" s="70"/>
      <c r="N54" s="62">
        <f>SUM(D54+F54+H54+J54+L54)</f>
        <v>1</v>
      </c>
      <c r="O54" s="63">
        <f>SUM(E54+G54+I54+K54+M54)</f>
        <v>2.5</v>
      </c>
      <c r="P54" s="64">
        <f>SUM(D54,F54,H54,J54,L54)-S54</f>
        <v>1</v>
      </c>
      <c r="Q54" s="65">
        <f>SUM(E54,G54,I54,K54,M54)-R54</f>
        <v>2.5</v>
      </c>
      <c r="R54" s="17"/>
      <c r="S54" s="17"/>
    </row>
    <row r="55" spans="1:19" s="19" customFormat="1" ht="14.25">
      <c r="A55" s="68">
        <v>52</v>
      </c>
      <c r="B55" s="151" t="s">
        <v>206</v>
      </c>
      <c r="C55" s="104" t="s">
        <v>93</v>
      </c>
      <c r="D55" s="60">
        <v>0</v>
      </c>
      <c r="E55" s="110">
        <v>0</v>
      </c>
      <c r="F55" s="60">
        <v>1</v>
      </c>
      <c r="G55" s="61">
        <v>2.5</v>
      </c>
      <c r="H55" s="60">
        <v>0</v>
      </c>
      <c r="I55" s="61">
        <v>0</v>
      </c>
      <c r="J55" s="107">
        <v>0</v>
      </c>
      <c r="K55" s="110">
        <v>0</v>
      </c>
      <c r="L55" s="60"/>
      <c r="M55" s="70"/>
      <c r="N55" s="62">
        <f>SUM(D55+F55+H55+J55+L55)</f>
        <v>1</v>
      </c>
      <c r="O55" s="63">
        <f>SUM(E55+G55+I55+K55+M55)</f>
        <v>2.5</v>
      </c>
      <c r="P55" s="64">
        <f>SUM(D55,F55,H55,J55,L55)-S55</f>
        <v>1</v>
      </c>
      <c r="Q55" s="65">
        <f>SUM(E55,G55,I55,K55,M55)-R55</f>
        <v>2.5</v>
      </c>
      <c r="R55" s="17"/>
      <c r="S55" s="17"/>
    </row>
    <row r="56" spans="1:19" s="19" customFormat="1" ht="14.25">
      <c r="A56" s="68">
        <v>53</v>
      </c>
      <c r="B56" s="151" t="s">
        <v>385</v>
      </c>
      <c r="C56" s="104" t="s">
        <v>28</v>
      </c>
      <c r="D56" s="107">
        <v>0</v>
      </c>
      <c r="E56" s="110">
        <v>0</v>
      </c>
      <c r="F56" s="107">
        <v>0</v>
      </c>
      <c r="G56" s="110">
        <v>0</v>
      </c>
      <c r="H56" s="60">
        <v>0</v>
      </c>
      <c r="I56" s="61">
        <v>0</v>
      </c>
      <c r="J56" s="107">
        <v>1</v>
      </c>
      <c r="K56" s="110">
        <v>2.5</v>
      </c>
      <c r="L56" s="60"/>
      <c r="M56" s="70"/>
      <c r="N56" s="62">
        <f>SUM(D56+F56+H56+J56+L56)</f>
        <v>1</v>
      </c>
      <c r="O56" s="63">
        <f>SUM(E56+G56+I56+K56+M56)</f>
        <v>2.5</v>
      </c>
      <c r="P56" s="64">
        <f>SUM(D56,F56,H56,J56,L56)-S56</f>
        <v>1</v>
      </c>
      <c r="Q56" s="65">
        <f>SUM(E56,G56,I56,K56,M56)-R56</f>
        <v>2.5</v>
      </c>
      <c r="R56" s="17">
        <f>IF(COUNT(M56,K56,I56,G56,E56)=5,MIN(M56,K56,I56,G56,E56),0)</f>
        <v>0</v>
      </c>
      <c r="S56" s="17">
        <f>IF(COUNT(D56,F56,H56,J56,L56)=5,MIN(D56,F56,H56,J56,L56),0)</f>
        <v>0</v>
      </c>
    </row>
    <row r="57" spans="1:19" s="19" customFormat="1" ht="14.25">
      <c r="A57" s="68">
        <v>54</v>
      </c>
      <c r="B57" s="151" t="s">
        <v>185</v>
      </c>
      <c r="C57" s="104" t="s">
        <v>176</v>
      </c>
      <c r="D57" s="60">
        <v>1</v>
      </c>
      <c r="E57" s="61">
        <v>2</v>
      </c>
      <c r="F57" s="60">
        <v>0</v>
      </c>
      <c r="G57" s="61">
        <v>0</v>
      </c>
      <c r="H57" s="60">
        <v>0</v>
      </c>
      <c r="I57" s="61">
        <v>0</v>
      </c>
      <c r="J57" s="107">
        <v>0</v>
      </c>
      <c r="K57" s="110">
        <v>0</v>
      </c>
      <c r="L57" s="60"/>
      <c r="M57" s="70"/>
      <c r="N57" s="62">
        <f>SUM(D57+F57+H57+J57+L57)</f>
        <v>1</v>
      </c>
      <c r="O57" s="63">
        <f>SUM(E57+G57+I57+K57+M57)</f>
        <v>2</v>
      </c>
      <c r="P57" s="64">
        <f>SUM(D57,F57,H57,J57,L57)-S57</f>
        <v>1</v>
      </c>
      <c r="Q57" s="65">
        <f>SUM(E57,G57,I57,K57,M57)-R57</f>
        <v>2</v>
      </c>
      <c r="R57" s="17">
        <f>IF(COUNT(M57,K57,I57,G57,E57)=5,MIN(M57,K57,I57,G57,E57),0)</f>
        <v>0</v>
      </c>
      <c r="S57" s="17">
        <f>IF(COUNT(D57,F57,H57,J57,L57)=5,MIN(D57,F57,H57,J57,L57),0)</f>
        <v>0</v>
      </c>
    </row>
    <row r="58" spans="1:19" s="19" customFormat="1" ht="14.25">
      <c r="A58" s="68">
        <v>55</v>
      </c>
      <c r="B58" s="151" t="s">
        <v>186</v>
      </c>
      <c r="C58" s="104" t="s">
        <v>112</v>
      </c>
      <c r="D58" s="60">
        <v>1</v>
      </c>
      <c r="E58" s="110">
        <v>2</v>
      </c>
      <c r="F58" s="60">
        <v>0</v>
      </c>
      <c r="G58" s="61">
        <v>0</v>
      </c>
      <c r="H58" s="60">
        <v>0</v>
      </c>
      <c r="I58" s="110">
        <v>0</v>
      </c>
      <c r="J58" s="60">
        <v>0</v>
      </c>
      <c r="K58" s="61">
        <v>0</v>
      </c>
      <c r="L58" s="60"/>
      <c r="M58" s="69"/>
      <c r="N58" s="62">
        <f>SUM(D58+F58+H58+J58+L58)</f>
        <v>1</v>
      </c>
      <c r="O58" s="63">
        <f>SUM(E58+G58+I58+K58+M58)</f>
        <v>2</v>
      </c>
      <c r="P58" s="64">
        <f>SUM(D58,F58,H58,J58,L58)-S58</f>
        <v>1</v>
      </c>
      <c r="Q58" s="65">
        <f>SUM(E58,G58,I58,K58,M58)-R58</f>
        <v>2</v>
      </c>
      <c r="R58" s="17">
        <f>IF(COUNT(M58,K58,I58,G58,E58)=5,MIN(M58,K58,I58,G58,E58),0)</f>
        <v>0</v>
      </c>
      <c r="S58" s="17">
        <f>IF(COUNT(D58,F58,H58,J58,L58)=5,MIN(D58,F58,H58,J58,L58),0)</f>
        <v>0</v>
      </c>
    </row>
    <row r="59" spans="1:19" s="19" customFormat="1" ht="14.25">
      <c r="A59" s="68">
        <v>56</v>
      </c>
      <c r="B59" s="151" t="s">
        <v>187</v>
      </c>
      <c r="C59" s="104" t="s">
        <v>95</v>
      </c>
      <c r="D59" s="60">
        <v>1</v>
      </c>
      <c r="E59" s="110">
        <v>2</v>
      </c>
      <c r="F59" s="107">
        <v>0</v>
      </c>
      <c r="G59" s="110">
        <v>0</v>
      </c>
      <c r="H59" s="107">
        <v>0</v>
      </c>
      <c r="I59" s="110">
        <v>0</v>
      </c>
      <c r="J59" s="107">
        <v>0</v>
      </c>
      <c r="K59" s="110">
        <v>0</v>
      </c>
      <c r="L59" s="60"/>
      <c r="M59" s="70"/>
      <c r="N59" s="62">
        <f>SUM(D59+F59+H59+J59+L59)</f>
        <v>1</v>
      </c>
      <c r="O59" s="63">
        <f>SUM(E59+G59+I59+K59+M59)</f>
        <v>2</v>
      </c>
      <c r="P59" s="64">
        <f>SUM(D59,F59,H59,J59,L59)-S59</f>
        <v>1</v>
      </c>
      <c r="Q59" s="65">
        <f>SUM(E59,G59,I59,K59,M59)-R59</f>
        <v>2</v>
      </c>
      <c r="R59" s="17"/>
      <c r="S59" s="17"/>
    </row>
    <row r="60" spans="1:19" s="19" customFormat="1" ht="14.25">
      <c r="A60" s="68">
        <v>57</v>
      </c>
      <c r="B60" s="151" t="s">
        <v>208</v>
      </c>
      <c r="C60" s="104" t="s">
        <v>199</v>
      </c>
      <c r="D60" s="60">
        <v>0</v>
      </c>
      <c r="E60" s="110">
        <v>0</v>
      </c>
      <c r="F60" s="107">
        <v>1</v>
      </c>
      <c r="G60" s="110">
        <v>2</v>
      </c>
      <c r="H60" s="60">
        <v>0</v>
      </c>
      <c r="I60" s="61">
        <v>0</v>
      </c>
      <c r="J60" s="107">
        <v>0</v>
      </c>
      <c r="K60" s="110">
        <v>0</v>
      </c>
      <c r="L60" s="60"/>
      <c r="M60" s="70"/>
      <c r="N60" s="62">
        <f>SUM(D60+F60+H60+J60+L60)</f>
        <v>1</v>
      </c>
      <c r="O60" s="63">
        <f>SUM(E60+G60+I60+K60+M60)</f>
        <v>2</v>
      </c>
      <c r="P60" s="64">
        <f>SUM(D60,F60,H60,J60,L60)-S60</f>
        <v>1</v>
      </c>
      <c r="Q60" s="65">
        <f>SUM(E60,G60,I60,K60,M60)-R60</f>
        <v>2</v>
      </c>
      <c r="R60" s="17"/>
      <c r="S60" s="17"/>
    </row>
    <row r="61" spans="1:19" s="19" customFormat="1" ht="14.25">
      <c r="A61" s="68">
        <v>58</v>
      </c>
      <c r="B61" s="151" t="s">
        <v>209</v>
      </c>
      <c r="C61" s="104" t="s">
        <v>28</v>
      </c>
      <c r="D61" s="60">
        <v>0</v>
      </c>
      <c r="E61" s="110">
        <v>0</v>
      </c>
      <c r="F61" s="60">
        <v>1</v>
      </c>
      <c r="G61" s="61">
        <v>2</v>
      </c>
      <c r="H61" s="60">
        <v>0</v>
      </c>
      <c r="I61" s="61">
        <v>0</v>
      </c>
      <c r="J61" s="60">
        <v>0</v>
      </c>
      <c r="K61" s="61">
        <v>0</v>
      </c>
      <c r="L61" s="60"/>
      <c r="M61" s="69"/>
      <c r="N61" s="62">
        <f>SUM(D61+F61+H61+J61+L61)</f>
        <v>1</v>
      </c>
      <c r="O61" s="63">
        <f>SUM(E61+G61+I61+K61+M61)</f>
        <v>2</v>
      </c>
      <c r="P61" s="64">
        <f>SUM(D61,F61,H61,J61,L61)-S61</f>
        <v>1</v>
      </c>
      <c r="Q61" s="65">
        <f>SUM(E61,G61,I61,K61,M61)-R61</f>
        <v>2</v>
      </c>
      <c r="R61" s="17"/>
      <c r="S61" s="17"/>
    </row>
    <row r="62" spans="1:19" s="19" customFormat="1" ht="14.25">
      <c r="A62" s="68">
        <v>59</v>
      </c>
      <c r="B62" s="151" t="s">
        <v>211</v>
      </c>
      <c r="C62" s="104" t="s">
        <v>93</v>
      </c>
      <c r="D62" s="60">
        <v>0</v>
      </c>
      <c r="E62" s="110">
        <v>0</v>
      </c>
      <c r="F62" s="60">
        <v>1</v>
      </c>
      <c r="G62" s="61">
        <v>2</v>
      </c>
      <c r="H62" s="60">
        <v>0</v>
      </c>
      <c r="I62" s="61">
        <v>0</v>
      </c>
      <c r="J62" s="60">
        <v>0</v>
      </c>
      <c r="K62" s="61">
        <v>0</v>
      </c>
      <c r="L62" s="60"/>
      <c r="M62" s="70"/>
      <c r="N62" s="62">
        <f>SUM(D62+F62+H62+J62+L62)</f>
        <v>1</v>
      </c>
      <c r="O62" s="63">
        <f>SUM(E62+G62+I62+K62+M62)</f>
        <v>2</v>
      </c>
      <c r="P62" s="64">
        <f>SUM(D62,F62,H62,J62,L62)-S62</f>
        <v>1</v>
      </c>
      <c r="Q62" s="65">
        <f>SUM(E62,G62,I62,K62,M62)-R62</f>
        <v>2</v>
      </c>
      <c r="R62" s="17"/>
      <c r="S62" s="17"/>
    </row>
    <row r="63" spans="1:19" s="19" customFormat="1" ht="14.25">
      <c r="A63" s="68">
        <v>60</v>
      </c>
      <c r="B63" s="151" t="s">
        <v>339</v>
      </c>
      <c r="C63" s="104" t="s">
        <v>42</v>
      </c>
      <c r="D63" s="107">
        <v>0</v>
      </c>
      <c r="E63" s="110">
        <v>0</v>
      </c>
      <c r="F63" s="107">
        <v>0</v>
      </c>
      <c r="G63" s="110">
        <v>0</v>
      </c>
      <c r="H63" s="60">
        <v>1</v>
      </c>
      <c r="I63" s="61">
        <v>2</v>
      </c>
      <c r="J63" s="107">
        <v>0</v>
      </c>
      <c r="K63" s="110">
        <v>0</v>
      </c>
      <c r="L63" s="60"/>
      <c r="M63" s="70"/>
      <c r="N63" s="62">
        <f>SUM(D63+F63+H63+J63+L63)</f>
        <v>1</v>
      </c>
      <c r="O63" s="63">
        <f>SUM(E63+G63+I63+K63+M63)</f>
        <v>2</v>
      </c>
      <c r="P63" s="64">
        <f>SUM(D63,F63,H63,J63,L63)-S63</f>
        <v>1</v>
      </c>
      <c r="Q63" s="65">
        <f>SUM(E63,G63,I63,K63,M63)-R63</f>
        <v>2</v>
      </c>
      <c r="R63" s="17"/>
      <c r="S63" s="17"/>
    </row>
    <row r="64" spans="1:19" s="19" customFormat="1" ht="14.25">
      <c r="A64" s="68">
        <v>61</v>
      </c>
      <c r="B64" s="151" t="s">
        <v>386</v>
      </c>
      <c r="C64" s="104" t="s">
        <v>56</v>
      </c>
      <c r="D64" s="107">
        <v>0</v>
      </c>
      <c r="E64" s="110">
        <v>0</v>
      </c>
      <c r="F64" s="107">
        <v>0</v>
      </c>
      <c r="G64" s="110">
        <v>0</v>
      </c>
      <c r="H64" s="60">
        <v>0</v>
      </c>
      <c r="I64" s="61">
        <v>0</v>
      </c>
      <c r="J64" s="107">
        <v>1</v>
      </c>
      <c r="K64" s="110">
        <v>2</v>
      </c>
      <c r="L64" s="60"/>
      <c r="M64" s="70"/>
      <c r="N64" s="62">
        <f>SUM(D64+F64+H64+J64+L64)</f>
        <v>1</v>
      </c>
      <c r="O64" s="63">
        <f>SUM(E64+G64+I64+K64+M64)</f>
        <v>2</v>
      </c>
      <c r="P64" s="64">
        <f>SUM(D64,F64,H64,J64,L64)-S64</f>
        <v>1</v>
      </c>
      <c r="Q64" s="65">
        <f>SUM(E64,G64,I64,K64,M64)-R64</f>
        <v>2</v>
      </c>
      <c r="R64" s="17"/>
      <c r="S64" s="17"/>
    </row>
    <row r="65" spans="1:19" s="19" customFormat="1" ht="14.25">
      <c r="A65" s="68">
        <v>62</v>
      </c>
      <c r="B65" s="151" t="s">
        <v>387</v>
      </c>
      <c r="C65" s="104" t="s">
        <v>42</v>
      </c>
      <c r="D65" s="107">
        <v>0</v>
      </c>
      <c r="E65" s="110">
        <v>0</v>
      </c>
      <c r="F65" s="107">
        <v>0</v>
      </c>
      <c r="G65" s="110">
        <v>0</v>
      </c>
      <c r="H65" s="60">
        <v>0</v>
      </c>
      <c r="I65" s="61">
        <v>0</v>
      </c>
      <c r="J65" s="107">
        <v>1</v>
      </c>
      <c r="K65" s="110">
        <v>2</v>
      </c>
      <c r="L65" s="60"/>
      <c r="M65" s="70"/>
      <c r="N65" s="62">
        <f>SUM(D65+F65+H65+J65+L65)</f>
        <v>1</v>
      </c>
      <c r="O65" s="63">
        <f>SUM(E65+G65+I65+K65+M65)</f>
        <v>2</v>
      </c>
      <c r="P65" s="64">
        <f>SUM(D65,F65,H65,J65,L65)-S65</f>
        <v>1</v>
      </c>
      <c r="Q65" s="65">
        <f>SUM(E65,G65,I65,K65,M65)-R65</f>
        <v>2</v>
      </c>
      <c r="R65" s="17"/>
      <c r="S65" s="17"/>
    </row>
    <row r="66" spans="1:19" s="19" customFormat="1" ht="14.25">
      <c r="A66" s="68">
        <v>63</v>
      </c>
      <c r="B66" s="151" t="s">
        <v>388</v>
      </c>
      <c r="C66" s="104" t="s">
        <v>42</v>
      </c>
      <c r="D66" s="107">
        <v>0</v>
      </c>
      <c r="E66" s="110">
        <v>0</v>
      </c>
      <c r="F66" s="107">
        <v>0</v>
      </c>
      <c r="G66" s="110">
        <v>0</v>
      </c>
      <c r="H66" s="60">
        <v>0</v>
      </c>
      <c r="I66" s="61">
        <v>0</v>
      </c>
      <c r="J66" s="107">
        <v>1</v>
      </c>
      <c r="K66" s="110">
        <v>2</v>
      </c>
      <c r="L66" s="60"/>
      <c r="M66" s="70"/>
      <c r="N66" s="62">
        <f>SUM(D66+F66+H66+J66+L66)</f>
        <v>1</v>
      </c>
      <c r="O66" s="63">
        <f>SUM(E66+G66+I66+K66+M66)</f>
        <v>2</v>
      </c>
      <c r="P66" s="64">
        <f>SUM(D66,F66,H66,J66,L66)-S66</f>
        <v>1</v>
      </c>
      <c r="Q66" s="65">
        <f>SUM(E66,G66,I66,K66,M66)-R66</f>
        <v>2</v>
      </c>
      <c r="R66" s="17"/>
      <c r="S66" s="17"/>
    </row>
    <row r="67" spans="1:19" s="19" customFormat="1" ht="14.25">
      <c r="A67" s="68">
        <v>64</v>
      </c>
      <c r="B67" s="151" t="s">
        <v>213</v>
      </c>
      <c r="C67" s="104" t="s">
        <v>214</v>
      </c>
      <c r="D67" s="107">
        <v>0</v>
      </c>
      <c r="E67" s="110">
        <v>0</v>
      </c>
      <c r="F67" s="60">
        <v>1</v>
      </c>
      <c r="G67" s="61">
        <v>1</v>
      </c>
      <c r="H67" s="60">
        <v>0</v>
      </c>
      <c r="I67" s="61">
        <v>0</v>
      </c>
      <c r="J67" s="107">
        <v>0</v>
      </c>
      <c r="K67" s="110">
        <v>0</v>
      </c>
      <c r="L67" s="60"/>
      <c r="M67" s="69"/>
      <c r="N67" s="62">
        <f>SUM(D67+F67+H67+J67+L67)</f>
        <v>1</v>
      </c>
      <c r="O67" s="63">
        <f>SUM(E67+G67+I67+K67+M67)</f>
        <v>1</v>
      </c>
      <c r="P67" s="64">
        <f>SUM(D67,F67,H67,J67,L67)-S67</f>
        <v>1</v>
      </c>
      <c r="Q67" s="65">
        <f>SUM(E67,G67,I67,K67,M67)-R67</f>
        <v>1</v>
      </c>
      <c r="R67" s="17"/>
      <c r="S67" s="17"/>
    </row>
    <row r="68" spans="1:19" s="19" customFormat="1" ht="14.25">
      <c r="A68" s="68">
        <v>65</v>
      </c>
      <c r="B68" s="151" t="s">
        <v>340</v>
      </c>
      <c r="C68" s="104" t="s">
        <v>95</v>
      </c>
      <c r="D68" s="107">
        <v>0</v>
      </c>
      <c r="E68" s="110">
        <v>0</v>
      </c>
      <c r="F68" s="107">
        <v>0</v>
      </c>
      <c r="G68" s="110">
        <v>0</v>
      </c>
      <c r="H68" s="60">
        <v>1</v>
      </c>
      <c r="I68" s="61">
        <v>1</v>
      </c>
      <c r="J68" s="107">
        <v>0</v>
      </c>
      <c r="K68" s="110">
        <v>0</v>
      </c>
      <c r="L68" s="60"/>
      <c r="M68" s="70"/>
      <c r="N68" s="62">
        <f>SUM(D68+F68+H68+J68+L68)</f>
        <v>1</v>
      </c>
      <c r="O68" s="63">
        <f>SUM(E68+G68+I68+K68+M68)</f>
        <v>1</v>
      </c>
      <c r="P68" s="64">
        <f>SUM(D68,F68,H68,J68,L68)-S68</f>
        <v>1</v>
      </c>
      <c r="Q68" s="65">
        <f>SUM(E68,G68,I68,K68,M68)-R68</f>
        <v>1</v>
      </c>
      <c r="R68" s="17"/>
      <c r="S68" s="17"/>
    </row>
    <row r="69" spans="1:19" s="19" customFormat="1" ht="14.25">
      <c r="A69" s="68">
        <v>66</v>
      </c>
      <c r="B69" s="151" t="s">
        <v>389</v>
      </c>
      <c r="C69" s="104" t="s">
        <v>89</v>
      </c>
      <c r="D69" s="107">
        <v>0</v>
      </c>
      <c r="E69" s="110">
        <v>0</v>
      </c>
      <c r="F69" s="107">
        <v>0</v>
      </c>
      <c r="G69" s="110">
        <v>0</v>
      </c>
      <c r="H69" s="60">
        <v>0</v>
      </c>
      <c r="I69" s="61">
        <v>0</v>
      </c>
      <c r="J69" s="107">
        <v>1</v>
      </c>
      <c r="K69" s="110">
        <v>1</v>
      </c>
      <c r="L69" s="60"/>
      <c r="M69" s="70"/>
      <c r="N69" s="62">
        <f>SUM(D69+F69+H69+J69+L69)</f>
        <v>1</v>
      </c>
      <c r="O69" s="63">
        <f>SUM(E69+G69+I69+K69+M69)</f>
        <v>1</v>
      </c>
      <c r="P69" s="64">
        <f>SUM(D69,F69,H69,J69,L69)-S69</f>
        <v>1</v>
      </c>
      <c r="Q69" s="65">
        <f>SUM(E69,G69,I69,K69,M69)-R69</f>
        <v>1</v>
      </c>
      <c r="R69" s="17"/>
      <c r="S69" s="17"/>
    </row>
    <row r="70" spans="1:19" s="19" customFormat="1" ht="14.25">
      <c r="A70" s="68">
        <v>67</v>
      </c>
      <c r="B70" s="151" t="s">
        <v>215</v>
      </c>
      <c r="C70" s="104" t="s">
        <v>28</v>
      </c>
      <c r="D70" s="107">
        <v>0</v>
      </c>
      <c r="E70" s="110">
        <v>0</v>
      </c>
      <c r="F70" s="107">
        <v>1</v>
      </c>
      <c r="G70" s="110">
        <v>0</v>
      </c>
      <c r="H70" s="60">
        <v>0</v>
      </c>
      <c r="I70" s="61">
        <v>0</v>
      </c>
      <c r="J70" s="107">
        <v>0</v>
      </c>
      <c r="K70" s="110">
        <v>0</v>
      </c>
      <c r="L70" s="60"/>
      <c r="M70" s="70"/>
      <c r="N70" s="62">
        <f>SUM(D70+F70+H70+J70+L70)</f>
        <v>1</v>
      </c>
      <c r="O70" s="63">
        <f>SUM(E70+G70+I70+K70+M70)</f>
        <v>0</v>
      </c>
      <c r="P70" s="64">
        <f>SUM(D70,F70,H70,J70,L70)-S70</f>
        <v>1</v>
      </c>
      <c r="Q70" s="65">
        <f>SUM(E70,G70,I70,K70,M70)-R70</f>
        <v>0</v>
      </c>
      <c r="R70" s="17"/>
      <c r="S70" s="17"/>
    </row>
    <row r="71" spans="1:19" s="19" customFormat="1" ht="14.25">
      <c r="A71" s="68">
        <v>68</v>
      </c>
      <c r="B71" s="66" t="s">
        <v>390</v>
      </c>
      <c r="C71" s="10" t="s">
        <v>89</v>
      </c>
      <c r="D71" s="23">
        <v>0</v>
      </c>
      <c r="E71" s="24">
        <v>0</v>
      </c>
      <c r="F71" s="23">
        <v>0</v>
      </c>
      <c r="G71" s="24">
        <v>0</v>
      </c>
      <c r="H71" s="20">
        <v>0</v>
      </c>
      <c r="I71" s="32">
        <v>0</v>
      </c>
      <c r="J71" s="23">
        <v>1</v>
      </c>
      <c r="K71" s="24">
        <v>0</v>
      </c>
      <c r="L71" s="60"/>
      <c r="M71" s="70"/>
      <c r="N71" s="62">
        <f>SUM(D71+F71+H71+J71+L71)</f>
        <v>1</v>
      </c>
      <c r="O71" s="63">
        <f>SUM(E71+G71+I71+K71+M71)</f>
        <v>0</v>
      </c>
      <c r="P71" s="64">
        <f>SUM(D71,F71,H71,J71,L71)-S71</f>
        <v>1</v>
      </c>
      <c r="Q71" s="65">
        <f>SUM(E71,G71,I71,K71,M71)-R71</f>
        <v>0</v>
      </c>
      <c r="R71" s="17"/>
      <c r="S71" s="17"/>
    </row>
    <row r="72" spans="1:19" s="19" customFormat="1" ht="15" thickBot="1">
      <c r="A72" s="68">
        <v>69</v>
      </c>
      <c r="B72" s="151"/>
      <c r="C72" s="104"/>
      <c r="D72" s="107"/>
      <c r="E72" s="110"/>
      <c r="F72" s="107"/>
      <c r="G72" s="110"/>
      <c r="H72" s="60"/>
      <c r="I72" s="61"/>
      <c r="J72" s="107"/>
      <c r="K72" s="110"/>
      <c r="L72" s="60"/>
      <c r="M72" s="70"/>
      <c r="N72" s="62">
        <f>SUM(D72+F72+H72+J72+L72)</f>
        <v>0</v>
      </c>
      <c r="O72" s="63">
        <f>SUM(E72+G72+I72+K72+M72)</f>
        <v>0</v>
      </c>
      <c r="P72" s="64">
        <f>SUM(D72,F72,H72,J72,L72)-S72</f>
        <v>0</v>
      </c>
      <c r="Q72" s="65">
        <f>SUM(E72,G72,I72,K72,M72)-R72</f>
        <v>0</v>
      </c>
      <c r="R72" s="17">
        <f>IF(COUNT(M72,K72,I72,G72,E72)=5,MIN(M72,K72,I72,G72,E72),0)</f>
        <v>0</v>
      </c>
      <c r="S72" s="17">
        <f>IF(COUNT(D72,F72,H72,J72,L72)=5,MIN(D72,F72,H72,J72,L72),0)</f>
        <v>0</v>
      </c>
    </row>
    <row r="73" spans="1:17" s="17" customFormat="1" ht="15" thickBot="1">
      <c r="A73" s="38" t="s">
        <v>9</v>
      </c>
      <c r="B73" s="39"/>
      <c r="C73" s="40"/>
      <c r="D73" s="41"/>
      <c r="E73" s="42"/>
      <c r="F73" s="41"/>
      <c r="G73" s="42"/>
      <c r="H73" s="41"/>
      <c r="I73" s="42"/>
      <c r="J73" s="41"/>
      <c r="K73" s="42"/>
      <c r="L73" s="41"/>
      <c r="M73" s="43"/>
      <c r="N73" s="44" t="s">
        <v>8</v>
      </c>
      <c r="O73" s="45" t="s">
        <v>6</v>
      </c>
      <c r="P73" s="46" t="s">
        <v>8</v>
      </c>
      <c r="Q73" s="45" t="s">
        <v>6</v>
      </c>
    </row>
    <row r="74" spans="1:21" s="19" customFormat="1" ht="14.25">
      <c r="A74" s="77">
        <v>1</v>
      </c>
      <c r="B74" s="154" t="s">
        <v>217</v>
      </c>
      <c r="C74" s="154" t="s">
        <v>28</v>
      </c>
      <c r="D74" s="71">
        <v>18</v>
      </c>
      <c r="E74" s="80">
        <v>5</v>
      </c>
      <c r="F74" s="71">
        <v>16</v>
      </c>
      <c r="G74" s="80">
        <v>4.5</v>
      </c>
      <c r="H74" s="71">
        <v>18</v>
      </c>
      <c r="I74" s="80">
        <v>5</v>
      </c>
      <c r="J74" s="71">
        <v>18</v>
      </c>
      <c r="K74" s="80">
        <v>5</v>
      </c>
      <c r="L74" s="71"/>
      <c r="M74" s="80"/>
      <c r="N74" s="78">
        <f>SUM(D74+F74+H74+J74+L74)</f>
        <v>70</v>
      </c>
      <c r="O74" s="79">
        <f>SUM(E74+G74+I74+K74+M74)</f>
        <v>19.5</v>
      </c>
      <c r="P74" s="15">
        <f>SUM(D74,F74,H74,J74,L74)-S74</f>
        <v>70</v>
      </c>
      <c r="Q74" s="16">
        <f>SUM(E74,G74,I74,K74,M74)-R74</f>
        <v>19.5</v>
      </c>
      <c r="R74" s="17">
        <f aca="true" t="shared" si="2" ref="R74:R83">IF(COUNT(M74,K74,I74,G74,E74)=5,MIN(M74,K74,I74,G74,E74),0)</f>
        <v>0</v>
      </c>
      <c r="S74" s="17">
        <f aca="true" t="shared" si="3" ref="S74:S83">IF(COUNT(D74,F74,H74,J74,L74)=5,MIN(D74,F74,H74,J74,L74),0)</f>
        <v>0</v>
      </c>
      <c r="T74" s="34"/>
      <c r="U74" s="34"/>
    </row>
    <row r="75" spans="1:21" s="19" customFormat="1" ht="14.25">
      <c r="A75" s="77">
        <v>2</v>
      </c>
      <c r="B75" s="154" t="s">
        <v>216</v>
      </c>
      <c r="C75" s="154" t="s">
        <v>28</v>
      </c>
      <c r="D75" s="71">
        <v>20</v>
      </c>
      <c r="E75" s="80">
        <v>5</v>
      </c>
      <c r="F75" s="71">
        <v>0</v>
      </c>
      <c r="G75" s="80">
        <v>0</v>
      </c>
      <c r="H75" s="71">
        <v>20</v>
      </c>
      <c r="I75" s="80">
        <v>5</v>
      </c>
      <c r="J75" s="71">
        <v>20</v>
      </c>
      <c r="K75" s="80">
        <v>5</v>
      </c>
      <c r="L75" s="71"/>
      <c r="M75" s="72"/>
      <c r="N75" s="78">
        <f>SUM(D75+F75+H75+J75+L75)</f>
        <v>60</v>
      </c>
      <c r="O75" s="79">
        <f>SUM(E75+G75+I75+K75+M75)</f>
        <v>15</v>
      </c>
      <c r="P75" s="15">
        <f>SUM(D75,F75,H75,J75,L75)-S75</f>
        <v>60</v>
      </c>
      <c r="Q75" s="16">
        <f>SUM(E75,G75,I75,K75,M75)-R75</f>
        <v>15</v>
      </c>
      <c r="R75" s="17">
        <f t="shared" si="2"/>
        <v>0</v>
      </c>
      <c r="S75" s="17">
        <f t="shared" si="3"/>
        <v>0</v>
      </c>
      <c r="T75" s="34"/>
      <c r="U75" s="34"/>
    </row>
    <row r="76" spans="1:21" s="19" customFormat="1" ht="14.25">
      <c r="A76" s="77">
        <v>3</v>
      </c>
      <c r="B76" s="154" t="s">
        <v>221</v>
      </c>
      <c r="C76" s="154" t="s">
        <v>47</v>
      </c>
      <c r="D76" s="71">
        <v>14</v>
      </c>
      <c r="E76" s="72">
        <v>3.5</v>
      </c>
      <c r="F76" s="71">
        <v>15</v>
      </c>
      <c r="G76" s="80">
        <v>4.5</v>
      </c>
      <c r="H76" s="71">
        <v>13</v>
      </c>
      <c r="I76" s="80">
        <v>3</v>
      </c>
      <c r="J76" s="71">
        <v>16</v>
      </c>
      <c r="K76" s="80">
        <v>4</v>
      </c>
      <c r="L76" s="71"/>
      <c r="M76" s="72"/>
      <c r="N76" s="78">
        <f>SUM(D76+F76+H76+J76+L76)</f>
        <v>58</v>
      </c>
      <c r="O76" s="79">
        <f>SUM(E76+G76+I76+K76+M76)</f>
        <v>15</v>
      </c>
      <c r="P76" s="15">
        <f>SUM(D76,F76,H76,J76,L76)-S76</f>
        <v>58</v>
      </c>
      <c r="Q76" s="16">
        <f>SUM(E76,G76,I76,K76,M76)-R76</f>
        <v>15</v>
      </c>
      <c r="R76" s="17">
        <f t="shared" si="2"/>
        <v>0</v>
      </c>
      <c r="S76" s="17">
        <f t="shared" si="3"/>
        <v>0</v>
      </c>
      <c r="T76" s="34"/>
      <c r="U76" s="34"/>
    </row>
    <row r="77" spans="1:21" s="19" customFormat="1" ht="14.25">
      <c r="A77" s="77">
        <v>4</v>
      </c>
      <c r="B77" s="154" t="s">
        <v>220</v>
      </c>
      <c r="C77" s="154" t="s">
        <v>28</v>
      </c>
      <c r="D77" s="71">
        <v>15</v>
      </c>
      <c r="E77" s="72">
        <v>3.5</v>
      </c>
      <c r="F77" s="71">
        <v>14</v>
      </c>
      <c r="G77" s="80">
        <v>4</v>
      </c>
      <c r="H77" s="71">
        <v>14</v>
      </c>
      <c r="I77" s="80">
        <v>3</v>
      </c>
      <c r="J77" s="71">
        <v>15</v>
      </c>
      <c r="K77" s="72">
        <v>4</v>
      </c>
      <c r="L77" s="71"/>
      <c r="M77" s="80"/>
      <c r="N77" s="78">
        <f>SUM(D77+F77+H77+J77+L77)</f>
        <v>58</v>
      </c>
      <c r="O77" s="79">
        <f>SUM(E77+G77+I77+K77+M77)</f>
        <v>14.5</v>
      </c>
      <c r="P77" s="15">
        <f>SUM(D77,F77,H77,J77,L77)-S77</f>
        <v>58</v>
      </c>
      <c r="Q77" s="16">
        <f>SUM(E77,G77,I77,K77,M77)-R77</f>
        <v>14.5</v>
      </c>
      <c r="R77" s="17">
        <f t="shared" si="2"/>
        <v>0</v>
      </c>
      <c r="S77" s="17">
        <f t="shared" si="3"/>
        <v>0</v>
      </c>
      <c r="T77" s="34"/>
      <c r="U77" s="34"/>
    </row>
    <row r="78" spans="1:21" s="19" customFormat="1" ht="14.25">
      <c r="A78" s="77">
        <v>5</v>
      </c>
      <c r="B78" s="154" t="s">
        <v>223</v>
      </c>
      <c r="C78" s="154" t="s">
        <v>28</v>
      </c>
      <c r="D78" s="71">
        <v>0</v>
      </c>
      <c r="E78" s="72">
        <v>0</v>
      </c>
      <c r="F78" s="71">
        <v>20</v>
      </c>
      <c r="G78" s="80">
        <v>6</v>
      </c>
      <c r="H78" s="71">
        <v>15</v>
      </c>
      <c r="I78" s="80">
        <v>4</v>
      </c>
      <c r="J78" s="71">
        <v>17</v>
      </c>
      <c r="K78" s="80">
        <v>4.5</v>
      </c>
      <c r="L78" s="71"/>
      <c r="M78" s="72"/>
      <c r="N78" s="78">
        <f>SUM(D78+F78+H78+J78+L78)</f>
        <v>52</v>
      </c>
      <c r="O78" s="79">
        <f>SUM(E78+G78+I78+K78+M78)</f>
        <v>14.5</v>
      </c>
      <c r="P78" s="15">
        <f>SUM(D78,F78,H78,J78,L78)-S78</f>
        <v>52</v>
      </c>
      <c r="Q78" s="16">
        <f>SUM(E78,G78,I78,K78,M78)-R78</f>
        <v>14.5</v>
      </c>
      <c r="R78" s="17">
        <f t="shared" si="2"/>
        <v>0</v>
      </c>
      <c r="S78" s="17">
        <f t="shared" si="3"/>
        <v>0</v>
      </c>
      <c r="T78" s="34"/>
      <c r="U78" s="34"/>
    </row>
    <row r="79" spans="1:21" s="19" customFormat="1" ht="14.25">
      <c r="A79" s="77">
        <v>6</v>
      </c>
      <c r="B79" s="104" t="s">
        <v>219</v>
      </c>
      <c r="C79" s="104" t="s">
        <v>28</v>
      </c>
      <c r="D79" s="60">
        <v>16</v>
      </c>
      <c r="E79" s="80">
        <v>4.5</v>
      </c>
      <c r="F79" s="60">
        <v>17</v>
      </c>
      <c r="G79" s="80">
        <v>5</v>
      </c>
      <c r="H79" s="71">
        <v>17</v>
      </c>
      <c r="I79" s="80">
        <v>4.5</v>
      </c>
      <c r="J79" s="71">
        <v>0</v>
      </c>
      <c r="K79" s="72">
        <v>0</v>
      </c>
      <c r="L79" s="71"/>
      <c r="M79" s="80"/>
      <c r="N79" s="81">
        <f>SUM(D79+F79+H79+J79+L79)</f>
        <v>50</v>
      </c>
      <c r="O79" s="82">
        <f>SUM(E79+G79+I79+K79+M79)</f>
        <v>14</v>
      </c>
      <c r="P79" s="64">
        <f>SUM(D79,F79,H79,J79,L79)-S79</f>
        <v>50</v>
      </c>
      <c r="Q79" s="65">
        <f>SUM(E79,G79,I79,K79,M79)-R79</f>
        <v>14</v>
      </c>
      <c r="R79" s="17">
        <f t="shared" si="2"/>
        <v>0</v>
      </c>
      <c r="S79" s="17">
        <f t="shared" si="3"/>
        <v>0</v>
      </c>
      <c r="T79" s="34"/>
      <c r="U79" s="34"/>
    </row>
    <row r="80" spans="1:21" s="19" customFormat="1" ht="14.25">
      <c r="A80" s="77">
        <v>7</v>
      </c>
      <c r="B80" s="104" t="s">
        <v>224</v>
      </c>
      <c r="C80" s="104" t="s">
        <v>36</v>
      </c>
      <c r="D80" s="60">
        <v>0</v>
      </c>
      <c r="E80" s="80">
        <v>0</v>
      </c>
      <c r="F80" s="60">
        <v>18</v>
      </c>
      <c r="G80" s="80">
        <v>5.5</v>
      </c>
      <c r="H80" s="71">
        <v>16</v>
      </c>
      <c r="I80" s="80">
        <v>4</v>
      </c>
      <c r="J80" s="60">
        <v>0</v>
      </c>
      <c r="K80" s="72">
        <v>0</v>
      </c>
      <c r="L80" s="71"/>
      <c r="M80" s="80"/>
      <c r="N80" s="81">
        <f>SUM(D80+F80+H80+J80+L80)</f>
        <v>34</v>
      </c>
      <c r="O80" s="82">
        <f>SUM(E80+G80+I80+K80+M80)</f>
        <v>9.5</v>
      </c>
      <c r="P80" s="64">
        <f>SUM(D80,F80,H80,J80,L80)-S80</f>
        <v>34</v>
      </c>
      <c r="Q80" s="65">
        <f>SUM(E80,G80,I80,K80,M80)-R80</f>
        <v>9.5</v>
      </c>
      <c r="R80" s="17">
        <f t="shared" si="2"/>
        <v>0</v>
      </c>
      <c r="S80" s="17">
        <f t="shared" si="3"/>
        <v>0</v>
      </c>
      <c r="T80" s="34"/>
      <c r="U80" s="34"/>
    </row>
    <row r="81" spans="1:21" s="19" customFormat="1" ht="14.25">
      <c r="A81" s="77">
        <v>8</v>
      </c>
      <c r="B81" s="104" t="s">
        <v>218</v>
      </c>
      <c r="C81" s="104" t="s">
        <v>28</v>
      </c>
      <c r="D81" s="71">
        <v>17</v>
      </c>
      <c r="E81" s="72">
        <v>4.5</v>
      </c>
      <c r="F81" s="71">
        <v>0</v>
      </c>
      <c r="G81" s="80">
        <v>0</v>
      </c>
      <c r="H81" s="60">
        <v>0</v>
      </c>
      <c r="I81" s="80">
        <v>0</v>
      </c>
      <c r="J81" s="60">
        <v>0</v>
      </c>
      <c r="K81" s="80">
        <v>0</v>
      </c>
      <c r="L81" s="71"/>
      <c r="M81" s="72"/>
      <c r="N81" s="81">
        <f>SUM(D81+F81+H81+J81+L81)</f>
        <v>17</v>
      </c>
      <c r="O81" s="82">
        <f>SUM(E81+G81+I81+K81+M81)</f>
        <v>4.5</v>
      </c>
      <c r="P81" s="64">
        <f>SUM(D81,F81,H81,J81,L81)-S81</f>
        <v>17</v>
      </c>
      <c r="Q81" s="65">
        <f>SUM(E81,G81,I81,K81,M81)-R81</f>
        <v>4.5</v>
      </c>
      <c r="R81" s="17">
        <f t="shared" si="2"/>
        <v>0</v>
      </c>
      <c r="S81" s="17">
        <f t="shared" si="3"/>
        <v>0</v>
      </c>
      <c r="T81" s="34"/>
      <c r="U81" s="34"/>
    </row>
    <row r="82" spans="1:21" s="19" customFormat="1" ht="14.25">
      <c r="A82" s="77">
        <v>9</v>
      </c>
      <c r="B82" s="104" t="s">
        <v>222</v>
      </c>
      <c r="C82" s="104" t="s">
        <v>28</v>
      </c>
      <c r="D82" s="60">
        <v>13</v>
      </c>
      <c r="E82" s="72">
        <v>3</v>
      </c>
      <c r="F82" s="60">
        <v>0</v>
      </c>
      <c r="G82" s="80">
        <v>0</v>
      </c>
      <c r="H82" s="60">
        <v>0</v>
      </c>
      <c r="I82" s="80">
        <v>0</v>
      </c>
      <c r="J82" s="60">
        <v>0</v>
      </c>
      <c r="K82" s="80">
        <v>0</v>
      </c>
      <c r="L82" s="71"/>
      <c r="M82" s="72"/>
      <c r="N82" s="81">
        <f>SUM(D82+F82+H82+J82+L82)</f>
        <v>13</v>
      </c>
      <c r="O82" s="82">
        <f>SUM(E82+G82+I82+K82+M82)</f>
        <v>3</v>
      </c>
      <c r="P82" s="64">
        <f>SUM(D82,F82,H82,J82,L82)-S82</f>
        <v>13</v>
      </c>
      <c r="Q82" s="65">
        <f>SUM(E82,G82,I82,K82,M82)-R82</f>
        <v>3</v>
      </c>
      <c r="R82" s="17">
        <f t="shared" si="2"/>
        <v>0</v>
      </c>
      <c r="S82" s="17">
        <f t="shared" si="3"/>
        <v>0</v>
      </c>
      <c r="T82" s="34"/>
      <c r="U82" s="34"/>
    </row>
    <row r="83" spans="1:19" s="17" customFormat="1" ht="15" thickBot="1">
      <c r="A83" s="214">
        <v>10</v>
      </c>
      <c r="B83" s="203"/>
      <c r="C83" s="203"/>
      <c r="D83" s="185"/>
      <c r="E83" s="215"/>
      <c r="F83" s="185"/>
      <c r="G83" s="215"/>
      <c r="H83" s="185"/>
      <c r="I83" s="215"/>
      <c r="J83" s="185"/>
      <c r="K83" s="226"/>
      <c r="L83" s="204"/>
      <c r="M83" s="215"/>
      <c r="N83" s="188">
        <f>SUM(D83+F83+H83+J83+L83)</f>
        <v>0</v>
      </c>
      <c r="O83" s="189">
        <f>SUM(E83+G83+I83+K83+M83)</f>
        <v>0</v>
      </c>
      <c r="P83" s="190">
        <f>SUM(D83,F83,H83,J83,L83)-S83</f>
        <v>0</v>
      </c>
      <c r="Q83" s="201">
        <f>SUM(E83,G83,I83,K83,M83)-R83</f>
        <v>0</v>
      </c>
      <c r="R83" s="17">
        <f t="shared" si="2"/>
        <v>0</v>
      </c>
      <c r="S83" s="17">
        <f t="shared" si="3"/>
        <v>0</v>
      </c>
    </row>
    <row r="84" spans="1:13" ht="15">
      <c r="A84" s="58"/>
      <c r="B84" s="58"/>
      <c r="C84" s="58"/>
      <c r="D84" s="58"/>
      <c r="E84" s="58"/>
      <c r="F84" s="58"/>
      <c r="G84" s="58"/>
      <c r="H84" s="58"/>
      <c r="I84" s="58"/>
      <c r="K84" s="58"/>
      <c r="L84" s="58"/>
      <c r="M84" s="58"/>
    </row>
    <row r="85" spans="1:11" ht="15">
      <c r="A85" s="179"/>
      <c r="B85" s="58"/>
      <c r="C85" s="58"/>
      <c r="D85" s="58"/>
      <c r="E85" s="58"/>
      <c r="F85" s="58"/>
      <c r="G85" s="58"/>
      <c r="H85" s="58"/>
      <c r="I85" s="58"/>
      <c r="K85" s="58"/>
    </row>
    <row r="86" spans="2:6" ht="15">
      <c r="B86" s="83" t="s">
        <v>154</v>
      </c>
      <c r="C86" s="17"/>
      <c r="D86" s="48"/>
      <c r="E86" s="49"/>
      <c r="F86" s="50"/>
    </row>
    <row r="87" ht="15">
      <c r="B87" s="83" t="s">
        <v>17</v>
      </c>
    </row>
    <row r="89" spans="2:11" ht="15">
      <c r="B89" s="84" t="s">
        <v>24</v>
      </c>
      <c r="C89" s="84"/>
      <c r="D89" s="85"/>
      <c r="E89" s="86"/>
      <c r="F89" s="87"/>
      <c r="G89" s="86"/>
      <c r="H89" s="88"/>
      <c r="I89" s="86"/>
      <c r="J89" s="89"/>
      <c r="K89" s="86"/>
    </row>
  </sheetData>
  <sheetProtection/>
  <mergeCells count="12">
    <mergeCell ref="J3:K3"/>
    <mergeCell ref="L3:M3"/>
    <mergeCell ref="D2:E2"/>
    <mergeCell ref="F2:G2"/>
    <mergeCell ref="A1:Q1"/>
    <mergeCell ref="H2:I2"/>
    <mergeCell ref="H3:I3"/>
    <mergeCell ref="L2:M2"/>
    <mergeCell ref="D3:E3"/>
    <mergeCell ref="F3:G3"/>
    <mergeCell ref="P2:Q2"/>
    <mergeCell ref="J2:K2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81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N13" sqref="N13"/>
    </sheetView>
  </sheetViews>
  <sheetFormatPr defaultColWidth="8.8984375" defaultRowHeight="15"/>
  <cols>
    <col min="1" max="1" width="3.59765625" style="53" customWidth="1"/>
    <col min="2" max="2" width="18.796875" style="2" customWidth="1"/>
    <col min="3" max="3" width="23.3984375" style="2" customWidth="1"/>
    <col min="4" max="4" width="6.796875" style="54" customWidth="1"/>
    <col min="5" max="5" width="4.19921875" style="55" customWidth="1"/>
    <col min="6" max="6" width="6.796875" style="56" customWidth="1"/>
    <col min="7" max="7" width="4.39843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4.8984375" style="55" customWidth="1"/>
    <col min="14" max="14" width="6.796875" style="58" customWidth="1"/>
    <col min="15" max="15" width="6.59765625" style="58" customWidth="1"/>
    <col min="16" max="16" width="8.796875" style="58" customWidth="1"/>
    <col min="17" max="17" width="8.5976562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5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" thickBot="1">
      <c r="A2" s="173"/>
      <c r="B2" s="174" t="s">
        <v>4</v>
      </c>
      <c r="C2" s="178"/>
      <c r="D2" s="239"/>
      <c r="E2" s="240"/>
      <c r="F2" s="246"/>
      <c r="G2" s="240"/>
      <c r="H2" s="239"/>
      <c r="I2" s="240"/>
      <c r="J2" s="239"/>
      <c r="K2" s="240"/>
      <c r="L2" s="239"/>
      <c r="M2" s="240"/>
      <c r="N2" s="176"/>
      <c r="O2" s="177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7" t="s">
        <v>1</v>
      </c>
      <c r="D3" s="241" t="s">
        <v>14</v>
      </c>
      <c r="E3" s="242"/>
      <c r="F3" s="241" t="s">
        <v>18</v>
      </c>
      <c r="G3" s="242"/>
      <c r="H3" s="241" t="s">
        <v>15</v>
      </c>
      <c r="I3" s="242"/>
      <c r="J3" s="241" t="s">
        <v>16</v>
      </c>
      <c r="K3" s="242"/>
      <c r="L3" s="241" t="s">
        <v>19</v>
      </c>
      <c r="M3" s="242"/>
      <c r="N3" s="128" t="s">
        <v>2</v>
      </c>
      <c r="O3" s="129" t="s">
        <v>6</v>
      </c>
      <c r="P3" s="127" t="s">
        <v>10</v>
      </c>
      <c r="Q3" s="126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21" s="3" customFormat="1" ht="14.25">
      <c r="A4" s="68">
        <v>1</v>
      </c>
      <c r="B4" s="155" t="s">
        <v>111</v>
      </c>
      <c r="C4" s="156" t="s">
        <v>112</v>
      </c>
      <c r="D4" s="135">
        <v>17</v>
      </c>
      <c r="E4" s="132">
        <v>5</v>
      </c>
      <c r="F4" s="157">
        <v>20</v>
      </c>
      <c r="G4" s="138">
        <v>7</v>
      </c>
      <c r="H4" s="164">
        <v>13</v>
      </c>
      <c r="I4" s="248">
        <v>5</v>
      </c>
      <c r="J4" s="135">
        <v>12</v>
      </c>
      <c r="K4" s="230">
        <v>4.5</v>
      </c>
      <c r="L4" s="164"/>
      <c r="M4" s="250"/>
      <c r="N4" s="90">
        <f>SUM(D4+F4+H4+J4+L4)</f>
        <v>62</v>
      </c>
      <c r="O4" s="91">
        <f>SUM(E4+G4+I4+K4+M4)</f>
        <v>21.5</v>
      </c>
      <c r="P4" s="75">
        <f>SUM(D4,F4,H4,J4,L4)-S4</f>
        <v>62</v>
      </c>
      <c r="Q4" s="76">
        <f>SUM(E4,G4,I4,K4,M4)-R4</f>
        <v>21.5</v>
      </c>
      <c r="R4" s="17">
        <f aca="true" t="shared" si="0" ref="R4:R35">IF(COUNT(M4,K4,I4,G4,E4)=5,MIN(M4,K4,I4,G4,E4),0)</f>
        <v>0</v>
      </c>
      <c r="S4" s="17">
        <f aca="true" t="shared" si="1" ref="S4:S35">IF(COUNT(D4,F4,H4,J4,L4)=5,MIN(D4,F4,H4,J4,L4),0)</f>
        <v>0</v>
      </c>
      <c r="T4" s="18"/>
      <c r="U4" s="19"/>
    </row>
    <row r="5" spans="1:21" s="3" customFormat="1" ht="14.25">
      <c r="A5" s="68">
        <v>2</v>
      </c>
      <c r="B5" s="152" t="s">
        <v>116</v>
      </c>
      <c r="C5" s="145" t="s">
        <v>103</v>
      </c>
      <c r="D5" s="107">
        <v>13</v>
      </c>
      <c r="E5" s="134">
        <v>4.5</v>
      </c>
      <c r="F5" s="136">
        <v>18</v>
      </c>
      <c r="G5" s="139">
        <v>5.5</v>
      </c>
      <c r="H5" s="136">
        <v>14</v>
      </c>
      <c r="I5" s="143">
        <v>5</v>
      </c>
      <c r="J5" s="71">
        <v>14</v>
      </c>
      <c r="K5" s="249">
        <v>5</v>
      </c>
      <c r="L5" s="136"/>
      <c r="M5" s="26"/>
      <c r="N5" s="62">
        <f>SUM(D5+F5+H5+J5+L5)</f>
        <v>59</v>
      </c>
      <c r="O5" s="63">
        <f>SUM(E5+G5+I5+K5+M5)</f>
        <v>20</v>
      </c>
      <c r="P5" s="64">
        <f>SUM(D5,F5,H5,J5,L5)-S5</f>
        <v>59</v>
      </c>
      <c r="Q5" s="65">
        <f>SUM(E5,G5,I5,K5,M5)-R5</f>
        <v>20</v>
      </c>
      <c r="R5" s="17">
        <f t="shared" si="0"/>
        <v>0</v>
      </c>
      <c r="S5" s="17">
        <f t="shared" si="1"/>
        <v>0</v>
      </c>
      <c r="T5" s="18"/>
      <c r="U5" s="19"/>
    </row>
    <row r="6" spans="1:21" s="34" customFormat="1" ht="14.25">
      <c r="A6" s="68">
        <v>3</v>
      </c>
      <c r="B6" s="152" t="s">
        <v>117</v>
      </c>
      <c r="C6" s="145" t="s">
        <v>28</v>
      </c>
      <c r="D6" s="60">
        <v>12</v>
      </c>
      <c r="E6" s="134">
        <v>4</v>
      </c>
      <c r="F6" s="117">
        <v>9</v>
      </c>
      <c r="G6" s="141">
        <v>4</v>
      </c>
      <c r="H6" s="117">
        <v>16</v>
      </c>
      <c r="I6" s="158">
        <v>5.5</v>
      </c>
      <c r="J6" s="60">
        <v>16</v>
      </c>
      <c r="K6" s="159">
        <v>5</v>
      </c>
      <c r="L6" s="117"/>
      <c r="M6" s="96"/>
      <c r="N6" s="62">
        <f>SUM(D6+F6+H6+J6+L6)</f>
        <v>53</v>
      </c>
      <c r="O6" s="63">
        <f>SUM(E6+G6+I6+K6+M6)</f>
        <v>18.5</v>
      </c>
      <c r="P6" s="64">
        <f>SUM(D6,F6,H6,J6,L6)-S6</f>
        <v>53</v>
      </c>
      <c r="Q6" s="65">
        <f>SUM(E6,G6,I6,K6,M6)-R6</f>
        <v>18.5</v>
      </c>
      <c r="R6" s="17">
        <f t="shared" si="0"/>
        <v>0</v>
      </c>
      <c r="S6" s="17">
        <f t="shared" si="1"/>
        <v>0</v>
      </c>
      <c r="T6" s="19"/>
      <c r="U6" s="19"/>
    </row>
    <row r="7" spans="1:21" s="19" customFormat="1" ht="14.25">
      <c r="A7" s="68">
        <v>4</v>
      </c>
      <c r="B7" s="152" t="s">
        <v>113</v>
      </c>
      <c r="C7" s="145" t="s">
        <v>28</v>
      </c>
      <c r="D7" s="107">
        <v>16</v>
      </c>
      <c r="E7" s="134">
        <v>5</v>
      </c>
      <c r="F7" s="119">
        <v>17</v>
      </c>
      <c r="G7" s="134">
        <v>5</v>
      </c>
      <c r="H7" s="119">
        <v>20</v>
      </c>
      <c r="I7" s="161">
        <v>6</v>
      </c>
      <c r="J7" s="107">
        <v>0</v>
      </c>
      <c r="K7" s="210">
        <v>0</v>
      </c>
      <c r="L7" s="119"/>
      <c r="M7" s="92"/>
      <c r="N7" s="62">
        <f>SUM(D7+F7+H7+J7+L7)</f>
        <v>53</v>
      </c>
      <c r="O7" s="63">
        <f>SUM(E7+G7+I7+K7+M7)</f>
        <v>16</v>
      </c>
      <c r="P7" s="64">
        <f>SUM(D7,F7,H7,J7,L7)-S7</f>
        <v>53</v>
      </c>
      <c r="Q7" s="65">
        <f>SUM(E7,G7,I7,K7,M7)-R7</f>
        <v>16</v>
      </c>
      <c r="R7" s="17">
        <f t="shared" si="0"/>
        <v>0</v>
      </c>
      <c r="S7" s="17">
        <f t="shared" si="1"/>
        <v>0</v>
      </c>
      <c r="T7" s="34"/>
      <c r="U7" s="34"/>
    </row>
    <row r="8" spans="1:21" s="19" customFormat="1" ht="14.25">
      <c r="A8" s="68">
        <v>5</v>
      </c>
      <c r="B8" s="152" t="s">
        <v>110</v>
      </c>
      <c r="C8" s="145" t="s">
        <v>47</v>
      </c>
      <c r="D8" s="60">
        <v>18</v>
      </c>
      <c r="E8" s="134">
        <v>6</v>
      </c>
      <c r="F8" s="119">
        <v>0</v>
      </c>
      <c r="G8" s="134">
        <v>0</v>
      </c>
      <c r="H8" s="60">
        <v>17</v>
      </c>
      <c r="I8" s="160">
        <v>5.5</v>
      </c>
      <c r="J8" s="101">
        <v>17</v>
      </c>
      <c r="K8" s="211">
        <v>5.5</v>
      </c>
      <c r="L8" s="117"/>
      <c r="M8" s="96"/>
      <c r="N8" s="62">
        <f>SUM(D8+F8+H8+J8+L8)</f>
        <v>52</v>
      </c>
      <c r="O8" s="63">
        <f>SUM(E8+G8+I8+K8+M8)</f>
        <v>17</v>
      </c>
      <c r="P8" s="64">
        <f>SUM(D8,F8,H8,J8,L8)-S8</f>
        <v>52</v>
      </c>
      <c r="Q8" s="65">
        <f>SUM(E8,G8,I8,K8,M8)-R8</f>
        <v>17</v>
      </c>
      <c r="R8" s="17">
        <f t="shared" si="0"/>
        <v>0</v>
      </c>
      <c r="S8" s="17">
        <f t="shared" si="1"/>
        <v>0</v>
      </c>
      <c r="T8" s="34"/>
      <c r="U8" s="34"/>
    </row>
    <row r="9" spans="1:19" s="34" customFormat="1" ht="14.25">
      <c r="A9" s="68">
        <v>6</v>
      </c>
      <c r="B9" s="152" t="s">
        <v>115</v>
      </c>
      <c r="C9" s="145" t="s">
        <v>47</v>
      </c>
      <c r="D9" s="60">
        <v>14</v>
      </c>
      <c r="E9" s="110">
        <v>4.5</v>
      </c>
      <c r="F9" s="117">
        <v>12</v>
      </c>
      <c r="G9" s="134">
        <v>4</v>
      </c>
      <c r="H9" s="117">
        <v>15</v>
      </c>
      <c r="I9" s="161">
        <v>5</v>
      </c>
      <c r="J9" s="60">
        <v>10</v>
      </c>
      <c r="K9" s="141">
        <v>4</v>
      </c>
      <c r="L9" s="117"/>
      <c r="M9" s="96"/>
      <c r="N9" s="62">
        <f>SUM(D9+F9+H9+J9+L9)</f>
        <v>51</v>
      </c>
      <c r="O9" s="63">
        <f>SUM(E9+G9+I9+K9+M9)</f>
        <v>17.5</v>
      </c>
      <c r="P9" s="64">
        <f>SUM(D9,F9,H9,J9,L9)-S9</f>
        <v>51</v>
      </c>
      <c r="Q9" s="65">
        <f>SUM(E9,G9,I9,K9,M9)-R9</f>
        <v>17.5</v>
      </c>
      <c r="R9" s="17">
        <f t="shared" si="0"/>
        <v>0</v>
      </c>
      <c r="S9" s="17">
        <f t="shared" si="1"/>
        <v>0</v>
      </c>
    </row>
    <row r="10" spans="1:21" s="34" customFormat="1" ht="14.25">
      <c r="A10" s="68">
        <v>7</v>
      </c>
      <c r="B10" s="152" t="s">
        <v>118</v>
      </c>
      <c r="C10" s="104" t="s">
        <v>112</v>
      </c>
      <c r="D10" s="60">
        <v>11</v>
      </c>
      <c r="E10" s="134">
        <v>4</v>
      </c>
      <c r="F10" s="117">
        <v>0</v>
      </c>
      <c r="G10" s="61">
        <v>0</v>
      </c>
      <c r="H10" s="117">
        <v>18</v>
      </c>
      <c r="I10" s="146">
        <v>5.5</v>
      </c>
      <c r="J10" s="107">
        <v>18</v>
      </c>
      <c r="K10" s="134">
        <v>6</v>
      </c>
      <c r="L10" s="117"/>
      <c r="M10" s="37"/>
      <c r="N10" s="62">
        <f>SUM(D10+F10+H10+J10+L10)</f>
        <v>47</v>
      </c>
      <c r="O10" s="63">
        <f>SUM(E10+G10+I10+K10+M10)</f>
        <v>15.5</v>
      </c>
      <c r="P10" s="64">
        <f>SUM(D10,F10,H10,J10,L10)-S10</f>
        <v>47</v>
      </c>
      <c r="Q10" s="65">
        <f>SUM(E10,G10,I10,K10,M10)-R10</f>
        <v>15.5</v>
      </c>
      <c r="R10" s="17">
        <f t="shared" si="0"/>
        <v>0</v>
      </c>
      <c r="S10" s="17">
        <f t="shared" si="1"/>
        <v>0</v>
      </c>
      <c r="T10" s="19"/>
      <c r="U10" s="19"/>
    </row>
    <row r="11" spans="1:21" s="19" customFormat="1" ht="14.25">
      <c r="A11" s="68">
        <v>8</v>
      </c>
      <c r="B11" s="152" t="s">
        <v>119</v>
      </c>
      <c r="C11" s="145" t="s">
        <v>28</v>
      </c>
      <c r="D11" s="60">
        <v>10</v>
      </c>
      <c r="E11" s="134">
        <v>4</v>
      </c>
      <c r="F11" s="117">
        <v>8</v>
      </c>
      <c r="G11" s="141">
        <v>4</v>
      </c>
      <c r="H11" s="117">
        <v>12</v>
      </c>
      <c r="I11" s="158">
        <v>5</v>
      </c>
      <c r="J11" s="60">
        <v>11</v>
      </c>
      <c r="K11" s="141">
        <v>4.5</v>
      </c>
      <c r="L11" s="117"/>
      <c r="M11" s="97"/>
      <c r="N11" s="62">
        <f>SUM(D11+F11+H11+J11+L11)</f>
        <v>41</v>
      </c>
      <c r="O11" s="63">
        <f>SUM(E11+G11+I11+K11+M11)</f>
        <v>17.5</v>
      </c>
      <c r="P11" s="64">
        <f>SUM(D11,F11,H11,J11,L11)-S11</f>
        <v>41</v>
      </c>
      <c r="Q11" s="65">
        <f>SUM(E11,G11,I11,K11,M11)-R11</f>
        <v>17.5</v>
      </c>
      <c r="R11" s="17">
        <f t="shared" si="0"/>
        <v>0</v>
      </c>
      <c r="S11" s="17">
        <f t="shared" si="1"/>
        <v>0</v>
      </c>
      <c r="T11" s="34"/>
      <c r="U11" s="34"/>
    </row>
    <row r="12" spans="1:21" s="34" customFormat="1" ht="14.25">
      <c r="A12" s="68">
        <v>9</v>
      </c>
      <c r="B12" s="152" t="s">
        <v>120</v>
      </c>
      <c r="C12" s="145" t="s">
        <v>112</v>
      </c>
      <c r="D12" s="60">
        <v>9</v>
      </c>
      <c r="E12" s="134">
        <v>4</v>
      </c>
      <c r="F12" s="117">
        <v>7</v>
      </c>
      <c r="G12" s="141">
        <v>4</v>
      </c>
      <c r="H12" s="117">
        <v>11</v>
      </c>
      <c r="I12" s="161">
        <v>4.5</v>
      </c>
      <c r="J12" s="107">
        <v>13</v>
      </c>
      <c r="K12" s="100">
        <v>5</v>
      </c>
      <c r="L12" s="117"/>
      <c r="M12" s="37"/>
      <c r="N12" s="62">
        <f>SUM(D12+F12+H12+J12+L12)</f>
        <v>40</v>
      </c>
      <c r="O12" s="63">
        <f>SUM(E12+G12+I12+K12+M12)</f>
        <v>17.5</v>
      </c>
      <c r="P12" s="64">
        <f>SUM(D12,F12,H12,J12,L12)-S12</f>
        <v>40</v>
      </c>
      <c r="Q12" s="65">
        <f>SUM(E12,G12,I12,K12,M12)-R12</f>
        <v>17.5</v>
      </c>
      <c r="R12" s="17">
        <f t="shared" si="0"/>
        <v>0</v>
      </c>
      <c r="S12" s="17">
        <f t="shared" si="1"/>
        <v>0</v>
      </c>
      <c r="T12" s="19"/>
      <c r="U12" s="19"/>
    </row>
    <row r="13" spans="1:21" s="34" customFormat="1" ht="14.25">
      <c r="A13" s="68">
        <v>10</v>
      </c>
      <c r="B13" s="152" t="s">
        <v>137</v>
      </c>
      <c r="C13" s="145" t="s">
        <v>28</v>
      </c>
      <c r="D13" s="107">
        <v>0</v>
      </c>
      <c r="E13" s="134">
        <v>0</v>
      </c>
      <c r="F13" s="117">
        <v>16</v>
      </c>
      <c r="G13" s="100">
        <v>5</v>
      </c>
      <c r="H13" s="117">
        <v>6</v>
      </c>
      <c r="I13" s="146">
        <v>4</v>
      </c>
      <c r="J13" s="60">
        <v>15</v>
      </c>
      <c r="K13" s="100">
        <v>5</v>
      </c>
      <c r="L13" s="119"/>
      <c r="M13" s="94"/>
      <c r="N13" s="62">
        <f>SUM(D13+F13+H13+J13+L13)</f>
        <v>37</v>
      </c>
      <c r="O13" s="63">
        <f>SUM(E13+G13+I13+K13+M13)</f>
        <v>14</v>
      </c>
      <c r="P13" s="64">
        <f>SUM(D13,F13,H13,J13,L13)-S13</f>
        <v>37</v>
      </c>
      <c r="Q13" s="65">
        <f>SUM(E13,G13,I13,K13,M13)-R13</f>
        <v>14</v>
      </c>
      <c r="R13" s="17">
        <f t="shared" si="0"/>
        <v>0</v>
      </c>
      <c r="S13" s="17">
        <f t="shared" si="1"/>
        <v>0</v>
      </c>
      <c r="T13" s="19"/>
      <c r="U13" s="19"/>
    </row>
    <row r="14" spans="1:21" s="19" customFormat="1" ht="14.25">
      <c r="A14" s="68">
        <v>11</v>
      </c>
      <c r="B14" s="152" t="s">
        <v>114</v>
      </c>
      <c r="C14" s="145" t="s">
        <v>33</v>
      </c>
      <c r="D14" s="60">
        <v>15</v>
      </c>
      <c r="E14" s="134">
        <v>4.5</v>
      </c>
      <c r="F14" s="119">
        <v>0</v>
      </c>
      <c r="G14" s="134">
        <v>0</v>
      </c>
      <c r="H14" s="117">
        <v>0</v>
      </c>
      <c r="I14" s="161">
        <v>0</v>
      </c>
      <c r="J14" s="60">
        <v>20</v>
      </c>
      <c r="K14" s="141">
        <v>6</v>
      </c>
      <c r="L14" s="119"/>
      <c r="M14" s="94"/>
      <c r="N14" s="62">
        <f>SUM(D14+F14+H14+J14+L14)</f>
        <v>35</v>
      </c>
      <c r="O14" s="63">
        <f>SUM(E14+G14+I14+K14+M14)</f>
        <v>10.5</v>
      </c>
      <c r="P14" s="64">
        <f>SUM(D14,F14,H14,J14,L14)-S14</f>
        <v>35</v>
      </c>
      <c r="Q14" s="65">
        <f>SUM(E14,G14,I14,K14,M14)-R14</f>
        <v>10.5</v>
      </c>
      <c r="R14" s="17">
        <f t="shared" si="0"/>
        <v>0</v>
      </c>
      <c r="S14" s="17">
        <f t="shared" si="1"/>
        <v>0</v>
      </c>
      <c r="T14" s="17"/>
      <c r="U14" s="17"/>
    </row>
    <row r="15" spans="1:21" s="17" customFormat="1" ht="14.25">
      <c r="A15" s="68">
        <v>12</v>
      </c>
      <c r="B15" s="152" t="s">
        <v>128</v>
      </c>
      <c r="C15" s="145" t="s">
        <v>35</v>
      </c>
      <c r="D15" s="60">
        <v>1</v>
      </c>
      <c r="E15" s="134">
        <v>3</v>
      </c>
      <c r="F15" s="119">
        <v>13</v>
      </c>
      <c r="G15" s="134">
        <v>4.5</v>
      </c>
      <c r="H15" s="117">
        <v>10</v>
      </c>
      <c r="I15" s="161">
        <v>4.5</v>
      </c>
      <c r="J15" s="107">
        <v>4</v>
      </c>
      <c r="K15" s="134">
        <v>4</v>
      </c>
      <c r="L15" s="117"/>
      <c r="M15" s="37"/>
      <c r="N15" s="62">
        <f>SUM(D15+F15+H15+J15+L15)</f>
        <v>28</v>
      </c>
      <c r="O15" s="63">
        <f>SUM(E15+G15+I15+K15+M15)</f>
        <v>16</v>
      </c>
      <c r="P15" s="64">
        <f>SUM(D15,F15,H15,J15,L15)-S15</f>
        <v>28</v>
      </c>
      <c r="Q15" s="65">
        <f>SUM(E15,G15,I15,K15,M15)-R15</f>
        <v>16</v>
      </c>
      <c r="R15" s="17">
        <f t="shared" si="0"/>
        <v>0</v>
      </c>
      <c r="S15" s="17">
        <f t="shared" si="1"/>
        <v>0</v>
      </c>
      <c r="T15" s="19"/>
      <c r="U15" s="19"/>
    </row>
    <row r="16" spans="1:19" s="17" customFormat="1" ht="14.25">
      <c r="A16" s="68">
        <v>13</v>
      </c>
      <c r="B16" s="152" t="s">
        <v>127</v>
      </c>
      <c r="C16" s="145" t="s">
        <v>28</v>
      </c>
      <c r="D16" s="107">
        <v>2</v>
      </c>
      <c r="E16" s="134">
        <v>3</v>
      </c>
      <c r="F16" s="119">
        <v>1</v>
      </c>
      <c r="G16" s="134">
        <v>3</v>
      </c>
      <c r="H16" s="117">
        <v>9</v>
      </c>
      <c r="I16" s="158">
        <v>4.5</v>
      </c>
      <c r="J16" s="107">
        <v>9</v>
      </c>
      <c r="K16" s="134">
        <v>4</v>
      </c>
      <c r="L16" s="119"/>
      <c r="M16" s="29"/>
      <c r="N16" s="62">
        <f>SUM(D16+F16+H16+J16+L16)</f>
        <v>21</v>
      </c>
      <c r="O16" s="63">
        <f>SUM(E16+G16+I16+K16+M16)</f>
        <v>14.5</v>
      </c>
      <c r="P16" s="64">
        <f>SUM(D16,F16,H16,J16,L16)-S16</f>
        <v>21</v>
      </c>
      <c r="Q16" s="65">
        <f>SUM(E16,G16,I16,K16,M16)-R16</f>
        <v>14.5</v>
      </c>
      <c r="R16" s="17">
        <f t="shared" si="0"/>
        <v>0</v>
      </c>
      <c r="S16" s="17">
        <f t="shared" si="1"/>
        <v>0</v>
      </c>
    </row>
    <row r="17" spans="1:19" s="17" customFormat="1" ht="14.25">
      <c r="A17" s="68">
        <v>14</v>
      </c>
      <c r="B17" s="152" t="s">
        <v>139</v>
      </c>
      <c r="C17" s="145" t="s">
        <v>95</v>
      </c>
      <c r="D17" s="107">
        <v>0</v>
      </c>
      <c r="E17" s="110">
        <v>0</v>
      </c>
      <c r="F17" s="117">
        <v>14</v>
      </c>
      <c r="G17" s="100">
        <v>5</v>
      </c>
      <c r="H17" s="117">
        <v>7</v>
      </c>
      <c r="I17" s="146">
        <v>4</v>
      </c>
      <c r="J17" s="107">
        <v>0</v>
      </c>
      <c r="K17" s="100">
        <v>0</v>
      </c>
      <c r="L17" s="117"/>
      <c r="M17" s="37"/>
      <c r="N17" s="62">
        <f>SUM(D17+F17+H17+J17+L17)</f>
        <v>21</v>
      </c>
      <c r="O17" s="63">
        <f>SUM(E17+G17+I17+K17+M17)</f>
        <v>9</v>
      </c>
      <c r="P17" s="64">
        <f>SUM(D17,F17,H17,J17,L17)-S17</f>
        <v>21</v>
      </c>
      <c r="Q17" s="65">
        <f>SUM(E17,G17,I17,K17,M17)-R17</f>
        <v>9</v>
      </c>
      <c r="R17" s="17">
        <f t="shared" si="0"/>
        <v>0</v>
      </c>
      <c r="S17" s="17">
        <f t="shared" si="1"/>
        <v>0</v>
      </c>
    </row>
    <row r="18" spans="1:19" s="17" customFormat="1" ht="14.25">
      <c r="A18" s="68">
        <v>15</v>
      </c>
      <c r="B18" s="152" t="s">
        <v>124</v>
      </c>
      <c r="C18" s="145" t="s">
        <v>28</v>
      </c>
      <c r="D18" s="60">
        <v>5</v>
      </c>
      <c r="E18" s="134">
        <v>3.5</v>
      </c>
      <c r="F18" s="117">
        <v>6</v>
      </c>
      <c r="G18" s="141">
        <v>4</v>
      </c>
      <c r="H18" s="117">
        <v>2</v>
      </c>
      <c r="I18" s="158">
        <v>3.5</v>
      </c>
      <c r="J18" s="60">
        <v>7</v>
      </c>
      <c r="K18" s="141">
        <v>4</v>
      </c>
      <c r="L18" s="117"/>
      <c r="M18" s="29"/>
      <c r="N18" s="62">
        <f>SUM(D18+F18+H18+J18+L18)</f>
        <v>20</v>
      </c>
      <c r="O18" s="63">
        <f>SUM(E18+G18+I18+K18+M18)</f>
        <v>15</v>
      </c>
      <c r="P18" s="64">
        <f>SUM(D18,F18,H18,J18,L18)-S18</f>
        <v>20</v>
      </c>
      <c r="Q18" s="65">
        <f>SUM(E18,G18,I18,K18,M18)-R18</f>
        <v>15</v>
      </c>
      <c r="R18" s="17">
        <f t="shared" si="0"/>
        <v>0</v>
      </c>
      <c r="S18" s="17">
        <f t="shared" si="1"/>
        <v>0</v>
      </c>
    </row>
    <row r="19" spans="1:19" s="17" customFormat="1" ht="14.25">
      <c r="A19" s="68">
        <v>16</v>
      </c>
      <c r="B19" s="152" t="s">
        <v>109</v>
      </c>
      <c r="C19" s="145" t="s">
        <v>47</v>
      </c>
      <c r="D19" s="107">
        <v>20</v>
      </c>
      <c r="E19" s="110">
        <v>6</v>
      </c>
      <c r="F19" s="119">
        <v>0</v>
      </c>
      <c r="G19" s="134">
        <v>0</v>
      </c>
      <c r="H19" s="107">
        <v>0</v>
      </c>
      <c r="I19" s="160">
        <v>0</v>
      </c>
      <c r="J19" s="60">
        <v>0</v>
      </c>
      <c r="K19" s="141">
        <v>0</v>
      </c>
      <c r="L19" s="119"/>
      <c r="M19" s="29"/>
      <c r="N19" s="62">
        <f>SUM(D19+F19+H19+J19+L19)</f>
        <v>20</v>
      </c>
      <c r="O19" s="63">
        <f>SUM(E19+G19+I19+K19+M19)</f>
        <v>6</v>
      </c>
      <c r="P19" s="64">
        <f>SUM(D19,F19,H19,J19,L19)-S19</f>
        <v>20</v>
      </c>
      <c r="Q19" s="65">
        <f>SUM(E19,G19,I19,K19,M19)-R19</f>
        <v>6</v>
      </c>
      <c r="R19" s="17">
        <f t="shared" si="0"/>
        <v>0</v>
      </c>
      <c r="S19" s="17">
        <f t="shared" si="1"/>
        <v>0</v>
      </c>
    </row>
    <row r="20" spans="1:19" s="17" customFormat="1" ht="14.25">
      <c r="A20" s="68">
        <v>17</v>
      </c>
      <c r="B20" s="152" t="s">
        <v>123</v>
      </c>
      <c r="C20" s="145" t="s">
        <v>35</v>
      </c>
      <c r="D20" s="60">
        <v>6</v>
      </c>
      <c r="E20" s="134">
        <v>4</v>
      </c>
      <c r="F20" s="119">
        <v>0</v>
      </c>
      <c r="G20" s="134">
        <v>0</v>
      </c>
      <c r="H20" s="60">
        <v>5</v>
      </c>
      <c r="I20" s="160">
        <v>4</v>
      </c>
      <c r="J20" s="107">
        <v>6</v>
      </c>
      <c r="K20" s="134">
        <v>4</v>
      </c>
      <c r="L20" s="117"/>
      <c r="M20" s="37"/>
      <c r="N20" s="62">
        <f>SUM(D20+F20+H20+J20+L20)</f>
        <v>17</v>
      </c>
      <c r="O20" s="63">
        <f>SUM(E20+G20+I20+K20+M20)</f>
        <v>12</v>
      </c>
      <c r="P20" s="64">
        <f>SUM(D20,F20,H20,J20,L20)-S20</f>
        <v>17</v>
      </c>
      <c r="Q20" s="65">
        <f>SUM(E20,G20,I20,K20,M20)-R20</f>
        <v>12</v>
      </c>
      <c r="R20" s="17">
        <f t="shared" si="0"/>
        <v>0</v>
      </c>
      <c r="S20" s="17">
        <f t="shared" si="1"/>
        <v>0</v>
      </c>
    </row>
    <row r="21" spans="1:19" s="17" customFormat="1" ht="14.25">
      <c r="A21" s="68">
        <v>18</v>
      </c>
      <c r="B21" s="152" t="s">
        <v>138</v>
      </c>
      <c r="C21" s="145" t="s">
        <v>28</v>
      </c>
      <c r="D21" s="107">
        <v>0</v>
      </c>
      <c r="E21" s="134">
        <v>0</v>
      </c>
      <c r="F21" s="117">
        <v>15</v>
      </c>
      <c r="G21" s="141">
        <v>5</v>
      </c>
      <c r="H21" s="117">
        <v>0</v>
      </c>
      <c r="I21" s="158">
        <v>0</v>
      </c>
      <c r="J21" s="60">
        <v>0</v>
      </c>
      <c r="K21" s="141">
        <v>0</v>
      </c>
      <c r="L21" s="117"/>
      <c r="M21" s="96"/>
      <c r="N21" s="62">
        <f>SUM(D21+F21+H21+J21+L21)</f>
        <v>15</v>
      </c>
      <c r="O21" s="63">
        <f>SUM(E21+G21+I21+K21+M21)</f>
        <v>5</v>
      </c>
      <c r="P21" s="64">
        <f>SUM(D21,F21,H21,J21,L21)-S21</f>
        <v>15</v>
      </c>
      <c r="Q21" s="65">
        <f>SUM(E21,G21,I21,K21,M21)-R21</f>
        <v>5</v>
      </c>
      <c r="R21" s="17">
        <f t="shared" si="0"/>
        <v>0</v>
      </c>
      <c r="S21" s="17">
        <f t="shared" si="1"/>
        <v>0</v>
      </c>
    </row>
    <row r="22" spans="1:19" s="17" customFormat="1" ht="14.25">
      <c r="A22" s="68">
        <v>19</v>
      </c>
      <c r="B22" s="152" t="s">
        <v>131</v>
      </c>
      <c r="C22" s="145" t="s">
        <v>36</v>
      </c>
      <c r="D22" s="60">
        <v>1</v>
      </c>
      <c r="E22" s="134">
        <v>3</v>
      </c>
      <c r="F22" s="117">
        <v>11</v>
      </c>
      <c r="G22" s="134">
        <v>4</v>
      </c>
      <c r="H22" s="117">
        <v>1</v>
      </c>
      <c r="I22" s="160">
        <v>3</v>
      </c>
      <c r="J22" s="60">
        <v>1</v>
      </c>
      <c r="K22" s="141">
        <v>3</v>
      </c>
      <c r="L22" s="117"/>
      <c r="M22" s="96"/>
      <c r="N22" s="62">
        <f>SUM(D22+F22+H22+J22+L22)</f>
        <v>14</v>
      </c>
      <c r="O22" s="63">
        <f>SUM(E22+G22+I22+K22+M22)</f>
        <v>13</v>
      </c>
      <c r="P22" s="64">
        <f>SUM(D22,F22,H22,J22,L22)-S22</f>
        <v>14</v>
      </c>
      <c r="Q22" s="65">
        <f>SUM(E22,G22,I22,K22,M22)-R22</f>
        <v>13</v>
      </c>
      <c r="R22" s="17">
        <f t="shared" si="0"/>
        <v>0</v>
      </c>
      <c r="S22" s="17">
        <f t="shared" si="1"/>
        <v>0</v>
      </c>
    </row>
    <row r="23" spans="1:19" s="17" customFormat="1" ht="14.25">
      <c r="A23" s="68">
        <v>20</v>
      </c>
      <c r="B23" s="152" t="s">
        <v>140</v>
      </c>
      <c r="C23" s="145" t="s">
        <v>28</v>
      </c>
      <c r="D23" s="60">
        <v>0</v>
      </c>
      <c r="E23" s="134">
        <v>0</v>
      </c>
      <c r="F23" s="117">
        <v>5</v>
      </c>
      <c r="G23" s="141">
        <v>4</v>
      </c>
      <c r="H23" s="107">
        <v>1</v>
      </c>
      <c r="I23" s="160">
        <v>3</v>
      </c>
      <c r="J23" s="60">
        <v>8</v>
      </c>
      <c r="K23" s="141">
        <v>4</v>
      </c>
      <c r="L23" s="117"/>
      <c r="M23" s="29"/>
      <c r="N23" s="62">
        <f>SUM(D23+F23+H23+J23+L23)</f>
        <v>14</v>
      </c>
      <c r="O23" s="63">
        <f>SUM(E23+G23+I23+K23+M23)</f>
        <v>11</v>
      </c>
      <c r="P23" s="64">
        <f>SUM(D23,F23,H23,J23,L23)-S23</f>
        <v>14</v>
      </c>
      <c r="Q23" s="65">
        <f>SUM(E23,G23,I23,K23,M23)-R23</f>
        <v>11</v>
      </c>
      <c r="R23" s="17">
        <f t="shared" si="0"/>
        <v>0</v>
      </c>
      <c r="S23" s="17">
        <f t="shared" si="1"/>
        <v>0</v>
      </c>
    </row>
    <row r="24" spans="1:19" s="17" customFormat="1" ht="14.25">
      <c r="A24" s="68">
        <v>21</v>
      </c>
      <c r="B24" s="152" t="s">
        <v>133</v>
      </c>
      <c r="C24" s="145" t="s">
        <v>103</v>
      </c>
      <c r="D24" s="60">
        <v>1</v>
      </c>
      <c r="E24" s="134">
        <v>2.5</v>
      </c>
      <c r="F24" s="119">
        <v>10</v>
      </c>
      <c r="G24" s="210">
        <v>4</v>
      </c>
      <c r="H24" s="60">
        <v>1</v>
      </c>
      <c r="I24" s="160">
        <v>2</v>
      </c>
      <c r="J24" s="60">
        <v>0</v>
      </c>
      <c r="K24" s="141">
        <v>0</v>
      </c>
      <c r="L24" s="117"/>
      <c r="M24" s="97"/>
      <c r="N24" s="62">
        <f>SUM(D24+F24+H24+J24+L24)</f>
        <v>12</v>
      </c>
      <c r="O24" s="63">
        <f>SUM(E24+G24+I24+K24+M24)</f>
        <v>8.5</v>
      </c>
      <c r="P24" s="64">
        <f>SUM(D24,F24,H24,J24,L24)-S24</f>
        <v>12</v>
      </c>
      <c r="Q24" s="65">
        <f>SUM(E24,G24,I24,K24,M24)-R24</f>
        <v>8.5</v>
      </c>
      <c r="R24" s="17">
        <f t="shared" si="0"/>
        <v>0</v>
      </c>
      <c r="S24" s="17">
        <f t="shared" si="1"/>
        <v>0</v>
      </c>
    </row>
    <row r="25" spans="1:19" s="17" customFormat="1" ht="14.25">
      <c r="A25" s="68">
        <v>22</v>
      </c>
      <c r="B25" s="152" t="s">
        <v>122</v>
      </c>
      <c r="C25" s="145" t="s">
        <v>56</v>
      </c>
      <c r="D25" s="60">
        <v>7</v>
      </c>
      <c r="E25" s="134">
        <v>4</v>
      </c>
      <c r="F25" s="119">
        <v>3</v>
      </c>
      <c r="G25" s="134">
        <v>3.5</v>
      </c>
      <c r="H25" s="117">
        <v>0</v>
      </c>
      <c r="I25" s="161">
        <v>0</v>
      </c>
      <c r="J25" s="107">
        <v>1</v>
      </c>
      <c r="K25" s="134">
        <v>3.5</v>
      </c>
      <c r="L25" s="117"/>
      <c r="M25" s="29"/>
      <c r="N25" s="62">
        <f>SUM(D25+F25+H25+J25+L25)</f>
        <v>11</v>
      </c>
      <c r="O25" s="63">
        <f>SUM(E25+G25+I25+K25+M25)</f>
        <v>11</v>
      </c>
      <c r="P25" s="64">
        <f>SUM(D25,F25,H25,J25,L25)-S25</f>
        <v>11</v>
      </c>
      <c r="Q25" s="65">
        <f>SUM(E25,G25,I25,K25,M25)-R25</f>
        <v>11</v>
      </c>
      <c r="R25" s="17">
        <f t="shared" si="0"/>
        <v>0</v>
      </c>
      <c r="S25" s="17">
        <f t="shared" si="1"/>
        <v>0</v>
      </c>
    </row>
    <row r="26" spans="1:19" s="17" customFormat="1" ht="14.25">
      <c r="A26" s="68">
        <v>23</v>
      </c>
      <c r="B26" s="152" t="s">
        <v>136</v>
      </c>
      <c r="C26" s="145" t="s">
        <v>83</v>
      </c>
      <c r="D26" s="60">
        <v>1</v>
      </c>
      <c r="E26" s="134">
        <v>2</v>
      </c>
      <c r="F26" s="119">
        <v>1</v>
      </c>
      <c r="G26" s="134">
        <v>3</v>
      </c>
      <c r="H26" s="60">
        <v>3</v>
      </c>
      <c r="I26" s="146">
        <v>4</v>
      </c>
      <c r="J26" s="60">
        <v>5</v>
      </c>
      <c r="K26" s="141">
        <v>4</v>
      </c>
      <c r="L26" s="117"/>
      <c r="M26" s="96"/>
      <c r="N26" s="62">
        <f>SUM(D26+F26+H26+J26+L26)</f>
        <v>10</v>
      </c>
      <c r="O26" s="63">
        <f>SUM(E26+G26+I26+K26+M26)</f>
        <v>13</v>
      </c>
      <c r="P26" s="64">
        <f>SUM(D26,F26,H26,J26,L26)-S26</f>
        <v>10</v>
      </c>
      <c r="Q26" s="65">
        <f>SUM(E26,G26,I26,K26,M26)-R26</f>
        <v>13</v>
      </c>
      <c r="R26" s="17">
        <f t="shared" si="0"/>
        <v>0</v>
      </c>
      <c r="S26" s="17">
        <f t="shared" si="1"/>
        <v>0</v>
      </c>
    </row>
    <row r="27" spans="1:19" s="17" customFormat="1" ht="14.25">
      <c r="A27" s="68">
        <v>24</v>
      </c>
      <c r="B27" s="152" t="s">
        <v>121</v>
      </c>
      <c r="C27" s="145" t="s">
        <v>63</v>
      </c>
      <c r="D27" s="60">
        <v>8</v>
      </c>
      <c r="E27" s="134">
        <v>4</v>
      </c>
      <c r="F27" s="119">
        <v>1</v>
      </c>
      <c r="G27" s="134">
        <v>3.5</v>
      </c>
      <c r="H27" s="60">
        <v>0</v>
      </c>
      <c r="I27" s="141">
        <v>0</v>
      </c>
      <c r="J27" s="107">
        <v>1</v>
      </c>
      <c r="K27" s="134">
        <v>3</v>
      </c>
      <c r="L27" s="117"/>
      <c r="M27" s="29"/>
      <c r="N27" s="62">
        <f>SUM(D27+F27+H27+J27+L27)</f>
        <v>10</v>
      </c>
      <c r="O27" s="63">
        <f>SUM(E27+G27+I27+K27+M27)</f>
        <v>10.5</v>
      </c>
      <c r="P27" s="64">
        <f>SUM(D27,F27,H27,J27,L27)-S27</f>
        <v>10</v>
      </c>
      <c r="Q27" s="65">
        <f>SUM(E27,G27,I27,K27,M27)-R27</f>
        <v>10.5</v>
      </c>
      <c r="R27" s="17">
        <f t="shared" si="0"/>
        <v>0</v>
      </c>
      <c r="S27" s="17">
        <f t="shared" si="1"/>
        <v>0</v>
      </c>
    </row>
    <row r="28" spans="1:19" s="17" customFormat="1" ht="14.25">
      <c r="A28" s="68">
        <v>25</v>
      </c>
      <c r="B28" s="152" t="s">
        <v>132</v>
      </c>
      <c r="C28" s="145" t="s">
        <v>35</v>
      </c>
      <c r="D28" s="60">
        <v>1</v>
      </c>
      <c r="E28" s="134">
        <v>2.5</v>
      </c>
      <c r="F28" s="119">
        <v>0</v>
      </c>
      <c r="G28" s="134">
        <v>0</v>
      </c>
      <c r="H28" s="60">
        <v>8</v>
      </c>
      <c r="I28" s="134">
        <v>4</v>
      </c>
      <c r="J28" s="60">
        <v>1</v>
      </c>
      <c r="K28" s="141">
        <v>3</v>
      </c>
      <c r="L28" s="117"/>
      <c r="M28" s="96"/>
      <c r="N28" s="62">
        <f>SUM(D28+F28+H28+J28+L28)</f>
        <v>10</v>
      </c>
      <c r="O28" s="63">
        <f>SUM(E28+G28+I28+K28+M28)</f>
        <v>9.5</v>
      </c>
      <c r="P28" s="64">
        <f>SUM(D28,F28,H28,J28,L28)-S28</f>
        <v>10</v>
      </c>
      <c r="Q28" s="65">
        <f>SUM(E28,G28,I28,K28,M28)-R28</f>
        <v>9.5</v>
      </c>
      <c r="R28" s="17">
        <f t="shared" si="0"/>
        <v>0</v>
      </c>
      <c r="S28" s="17">
        <f t="shared" si="1"/>
        <v>0</v>
      </c>
    </row>
    <row r="29" spans="1:19" s="17" customFormat="1" ht="14.25">
      <c r="A29" s="68">
        <v>26</v>
      </c>
      <c r="B29" s="152" t="s">
        <v>129</v>
      </c>
      <c r="C29" s="145" t="s">
        <v>28</v>
      </c>
      <c r="D29" s="60">
        <v>1</v>
      </c>
      <c r="E29" s="134">
        <v>3</v>
      </c>
      <c r="F29" s="119">
        <v>1</v>
      </c>
      <c r="G29" s="134">
        <v>3</v>
      </c>
      <c r="H29" s="60">
        <v>1</v>
      </c>
      <c r="I29" s="134">
        <v>3.5</v>
      </c>
      <c r="J29" s="107">
        <v>3</v>
      </c>
      <c r="K29" s="134">
        <v>4</v>
      </c>
      <c r="L29" s="117"/>
      <c r="M29" s="95"/>
      <c r="N29" s="62">
        <f>SUM(D29+F29+H29+J29+L29)</f>
        <v>6</v>
      </c>
      <c r="O29" s="63">
        <f>SUM(E29+G29+I29+K29+M29)</f>
        <v>13.5</v>
      </c>
      <c r="P29" s="64">
        <f>SUM(D29,F29,H29,J29,L29)-S29</f>
        <v>6</v>
      </c>
      <c r="Q29" s="65">
        <f>SUM(E29,G29,I29,K29,M29)-R29</f>
        <v>13.5</v>
      </c>
      <c r="R29" s="17">
        <f t="shared" si="0"/>
        <v>0</v>
      </c>
      <c r="S29" s="17">
        <f t="shared" si="1"/>
        <v>0</v>
      </c>
    </row>
    <row r="30" spans="1:19" s="17" customFormat="1" ht="14.25">
      <c r="A30" s="68">
        <v>27</v>
      </c>
      <c r="B30" s="152" t="s">
        <v>150</v>
      </c>
      <c r="C30" s="145" t="s">
        <v>47</v>
      </c>
      <c r="D30" s="60">
        <v>0</v>
      </c>
      <c r="E30" s="134">
        <v>0</v>
      </c>
      <c r="F30" s="119">
        <v>1</v>
      </c>
      <c r="G30" s="134">
        <v>2</v>
      </c>
      <c r="H30" s="117">
        <v>4</v>
      </c>
      <c r="I30" s="134">
        <v>4</v>
      </c>
      <c r="J30" s="107">
        <v>1</v>
      </c>
      <c r="K30" s="134">
        <v>3</v>
      </c>
      <c r="L30" s="117"/>
      <c r="M30" s="29"/>
      <c r="N30" s="62">
        <f>SUM(D30+F30+H30+J30+L30)</f>
        <v>6</v>
      </c>
      <c r="O30" s="63">
        <f>SUM(E30+G30+I30+K30+M30)</f>
        <v>9</v>
      </c>
      <c r="P30" s="64">
        <f>SUM(D30,F30,H30,J30,L30)-S30</f>
        <v>6</v>
      </c>
      <c r="Q30" s="65">
        <f>SUM(E30,G30,I30,K30,M30)-R30</f>
        <v>9</v>
      </c>
      <c r="R30" s="17">
        <f t="shared" si="0"/>
        <v>0</v>
      </c>
      <c r="S30" s="17">
        <f t="shared" si="1"/>
        <v>0</v>
      </c>
    </row>
    <row r="31" spans="1:19" s="17" customFormat="1" ht="14.25">
      <c r="A31" s="68">
        <v>28</v>
      </c>
      <c r="B31" s="152" t="s">
        <v>134</v>
      </c>
      <c r="C31" s="145" t="s">
        <v>63</v>
      </c>
      <c r="D31" s="60">
        <v>1</v>
      </c>
      <c r="E31" s="134">
        <v>2</v>
      </c>
      <c r="F31" s="119">
        <v>1</v>
      </c>
      <c r="G31" s="134">
        <v>3</v>
      </c>
      <c r="H31" s="117">
        <v>1</v>
      </c>
      <c r="I31" s="141">
        <v>3</v>
      </c>
      <c r="J31" s="60">
        <v>2</v>
      </c>
      <c r="K31" s="141">
        <v>4</v>
      </c>
      <c r="L31" s="117"/>
      <c r="M31" s="37"/>
      <c r="N31" s="62">
        <f>SUM(D31+F31+H31+J31+L31)</f>
        <v>5</v>
      </c>
      <c r="O31" s="63">
        <f>SUM(E31+G31+I31+K31+M31)</f>
        <v>12</v>
      </c>
      <c r="P31" s="64">
        <f>SUM(D31,F31,H31,J31,L31)-S31</f>
        <v>5</v>
      </c>
      <c r="Q31" s="65">
        <f>SUM(E31,G31,I31,K31,M31)-R31</f>
        <v>12</v>
      </c>
      <c r="R31" s="17">
        <f t="shared" si="0"/>
        <v>0</v>
      </c>
      <c r="S31" s="17">
        <f t="shared" si="1"/>
        <v>0</v>
      </c>
    </row>
    <row r="32" spans="1:19" s="17" customFormat="1" ht="14.25">
      <c r="A32" s="68">
        <v>29</v>
      </c>
      <c r="B32" s="152" t="s">
        <v>126</v>
      </c>
      <c r="C32" s="145" t="s">
        <v>112</v>
      </c>
      <c r="D32" s="60">
        <v>3</v>
      </c>
      <c r="E32" s="134">
        <v>3.5</v>
      </c>
      <c r="F32" s="119">
        <v>1</v>
      </c>
      <c r="G32" s="134">
        <v>3</v>
      </c>
      <c r="H32" s="117">
        <v>0</v>
      </c>
      <c r="I32" s="134">
        <v>0</v>
      </c>
      <c r="J32" s="107">
        <v>1</v>
      </c>
      <c r="K32" s="134">
        <v>2.5</v>
      </c>
      <c r="L32" s="117"/>
      <c r="M32" s="95"/>
      <c r="N32" s="62">
        <f>SUM(D32+F32+H32+J32+L32)</f>
        <v>5</v>
      </c>
      <c r="O32" s="63">
        <f>SUM(E32+G32+I32+K32+M32)</f>
        <v>9</v>
      </c>
      <c r="P32" s="64">
        <f>SUM(D32,F32,H32,J32,L32)-S32</f>
        <v>5</v>
      </c>
      <c r="Q32" s="65">
        <f>SUM(E32,G32,I32,K32,M32)-R32</f>
        <v>9</v>
      </c>
      <c r="R32" s="17">
        <f t="shared" si="0"/>
        <v>0</v>
      </c>
      <c r="S32" s="17">
        <f t="shared" si="1"/>
        <v>0</v>
      </c>
    </row>
    <row r="33" spans="1:19" s="17" customFormat="1" ht="14.25">
      <c r="A33" s="68">
        <v>30</v>
      </c>
      <c r="B33" s="152" t="s">
        <v>125</v>
      </c>
      <c r="C33" s="145" t="s">
        <v>112</v>
      </c>
      <c r="D33" s="60">
        <v>4</v>
      </c>
      <c r="E33" s="110">
        <v>3.5</v>
      </c>
      <c r="F33" s="119">
        <v>0</v>
      </c>
      <c r="G33" s="134">
        <v>0</v>
      </c>
      <c r="H33" s="117">
        <v>0</v>
      </c>
      <c r="I33" s="134">
        <v>0</v>
      </c>
      <c r="J33" s="60">
        <v>1</v>
      </c>
      <c r="K33" s="141">
        <v>3.5</v>
      </c>
      <c r="L33" s="117"/>
      <c r="M33" s="97"/>
      <c r="N33" s="62">
        <f>SUM(D33+F33+H33+J33+L33)</f>
        <v>5</v>
      </c>
      <c r="O33" s="63">
        <f>SUM(E33+G33+I33+K33+M33)</f>
        <v>7</v>
      </c>
      <c r="P33" s="64">
        <f>SUM(D33,F33,H33,J33,L33)-S33</f>
        <v>5</v>
      </c>
      <c r="Q33" s="65">
        <f>SUM(E33,G33,I33,K33,M33)-R33</f>
        <v>7</v>
      </c>
      <c r="R33" s="17">
        <f t="shared" si="0"/>
        <v>0</v>
      </c>
      <c r="S33" s="17">
        <f t="shared" si="1"/>
        <v>0</v>
      </c>
    </row>
    <row r="34" spans="1:19" s="17" customFormat="1" ht="14.25">
      <c r="A34" s="68">
        <v>31</v>
      </c>
      <c r="B34" s="152" t="s">
        <v>141</v>
      </c>
      <c r="C34" s="145" t="s">
        <v>56</v>
      </c>
      <c r="D34" s="60">
        <v>0</v>
      </c>
      <c r="E34" s="134">
        <v>0</v>
      </c>
      <c r="F34" s="119">
        <v>4</v>
      </c>
      <c r="G34" s="134">
        <v>4</v>
      </c>
      <c r="H34" s="117">
        <v>0</v>
      </c>
      <c r="I34" s="141">
        <v>0</v>
      </c>
      <c r="J34" s="60">
        <v>0</v>
      </c>
      <c r="K34" s="141">
        <v>0</v>
      </c>
      <c r="L34" s="117"/>
      <c r="M34" s="97"/>
      <c r="N34" s="62">
        <f>SUM(D34+F34+H34+J34+L34)</f>
        <v>4</v>
      </c>
      <c r="O34" s="63">
        <f>SUM(E34+G34+I34+K34+M34)</f>
        <v>4</v>
      </c>
      <c r="P34" s="64">
        <f>SUM(D34,F34,H34,J34,L34)-S34</f>
        <v>4</v>
      </c>
      <c r="Q34" s="65">
        <f>SUM(E34,G34,I34,K34,M34)-R34</f>
        <v>4</v>
      </c>
      <c r="R34" s="17">
        <f t="shared" si="0"/>
        <v>0</v>
      </c>
      <c r="S34" s="17">
        <f t="shared" si="1"/>
        <v>0</v>
      </c>
    </row>
    <row r="35" spans="1:19" s="17" customFormat="1" ht="14.25">
      <c r="A35" s="68">
        <v>32</v>
      </c>
      <c r="B35" s="152" t="s">
        <v>152</v>
      </c>
      <c r="C35" s="145" t="s">
        <v>47</v>
      </c>
      <c r="D35" s="60">
        <v>0</v>
      </c>
      <c r="E35" s="134">
        <v>0</v>
      </c>
      <c r="F35" s="119">
        <v>1</v>
      </c>
      <c r="G35" s="134">
        <v>2</v>
      </c>
      <c r="H35" s="117">
        <v>1</v>
      </c>
      <c r="I35" s="134">
        <v>2</v>
      </c>
      <c r="J35" s="107">
        <v>1</v>
      </c>
      <c r="K35" s="134">
        <v>2</v>
      </c>
      <c r="L35" s="117"/>
      <c r="M35" s="37"/>
      <c r="N35" s="62">
        <f>SUM(D35+F35+H35+J35+L35)</f>
        <v>3</v>
      </c>
      <c r="O35" s="63">
        <f>SUM(E35+G35+I35+K35+M35)</f>
        <v>6</v>
      </c>
      <c r="P35" s="64">
        <f>SUM(D35,F35,H35,J35,L35)-S35</f>
        <v>3</v>
      </c>
      <c r="Q35" s="65">
        <f>SUM(E35,G35,I35,K35,M35)-R35</f>
        <v>6</v>
      </c>
      <c r="R35" s="17">
        <f t="shared" si="0"/>
        <v>0</v>
      </c>
      <c r="S35" s="17">
        <f t="shared" si="1"/>
        <v>0</v>
      </c>
    </row>
    <row r="36" spans="1:19" s="17" customFormat="1" ht="14.25">
      <c r="A36" s="68">
        <v>33</v>
      </c>
      <c r="B36" s="152" t="s">
        <v>143</v>
      </c>
      <c r="C36" s="145" t="s">
        <v>47</v>
      </c>
      <c r="D36" s="107">
        <v>0</v>
      </c>
      <c r="E36" s="110">
        <v>0</v>
      </c>
      <c r="F36" s="117">
        <v>1</v>
      </c>
      <c r="G36" s="134">
        <v>3.5</v>
      </c>
      <c r="H36" s="117">
        <v>1</v>
      </c>
      <c r="I36" s="141">
        <v>3</v>
      </c>
      <c r="J36" s="107">
        <v>0</v>
      </c>
      <c r="K36" s="134">
        <v>0</v>
      </c>
      <c r="L36" s="119"/>
      <c r="M36" s="94"/>
      <c r="N36" s="62">
        <f>SUM(D36+F36+H36+J36+L36)</f>
        <v>2</v>
      </c>
      <c r="O36" s="63">
        <f>SUM(E36+G36+I36+K36+M36)</f>
        <v>6.5</v>
      </c>
      <c r="P36" s="64">
        <f>SUM(D36,F36,H36,J36,L36)-S36</f>
        <v>2</v>
      </c>
      <c r="Q36" s="65">
        <f>SUM(E36,G36,I36,K36,M36)-R36</f>
        <v>6.5</v>
      </c>
      <c r="R36" s="17">
        <f aca="true" t="shared" si="2" ref="R36:R43">IF(COUNT(M36,K36,I36,G36,E36)=5,MIN(M36,K36,I36,G36,E36),0)</f>
        <v>0</v>
      </c>
      <c r="S36" s="17">
        <f aca="true" t="shared" si="3" ref="S36:S43">IF(COUNT(D36,F36,H36,J36,L36)=5,MIN(D36,F36,H36,J36,L36),0)</f>
        <v>0</v>
      </c>
    </row>
    <row r="37" spans="1:19" s="17" customFormat="1" ht="14.25">
      <c r="A37" s="68">
        <v>34</v>
      </c>
      <c r="B37" s="152" t="s">
        <v>130</v>
      </c>
      <c r="C37" s="145" t="s">
        <v>63</v>
      </c>
      <c r="D37" s="60">
        <v>1</v>
      </c>
      <c r="E37" s="110">
        <v>3</v>
      </c>
      <c r="F37" s="119">
        <v>0</v>
      </c>
      <c r="G37" s="134">
        <v>0</v>
      </c>
      <c r="H37" s="117">
        <v>1</v>
      </c>
      <c r="I37" s="141">
        <v>3</v>
      </c>
      <c r="J37" s="60">
        <v>0</v>
      </c>
      <c r="K37" s="141">
        <v>0</v>
      </c>
      <c r="L37" s="119"/>
      <c r="M37" s="92"/>
      <c r="N37" s="62">
        <f>SUM(D37+F37+H37+J37+L37)</f>
        <v>2</v>
      </c>
      <c r="O37" s="63">
        <f>SUM(E37+G37+I37+K37+M37)</f>
        <v>6</v>
      </c>
      <c r="P37" s="64">
        <f>SUM(D37,F37,H37,J37,L37)-S37</f>
        <v>2</v>
      </c>
      <c r="Q37" s="65">
        <f>SUM(E37,G37,I37,K37,M37)-R37</f>
        <v>6</v>
      </c>
      <c r="R37" s="17">
        <f t="shared" si="2"/>
        <v>0</v>
      </c>
      <c r="S37" s="17">
        <f t="shared" si="3"/>
        <v>0</v>
      </c>
    </row>
    <row r="38" spans="1:19" s="17" customFormat="1" ht="14.25">
      <c r="A38" s="68">
        <v>35</v>
      </c>
      <c r="B38" s="152" t="s">
        <v>144</v>
      </c>
      <c r="C38" s="145" t="s">
        <v>47</v>
      </c>
      <c r="D38" s="60">
        <v>0</v>
      </c>
      <c r="E38" s="134">
        <v>0</v>
      </c>
      <c r="F38" s="119">
        <v>1</v>
      </c>
      <c r="G38" s="134">
        <v>3</v>
      </c>
      <c r="H38" s="117">
        <v>1</v>
      </c>
      <c r="I38" s="134">
        <v>3</v>
      </c>
      <c r="J38" s="107">
        <v>0</v>
      </c>
      <c r="K38" s="134">
        <v>0</v>
      </c>
      <c r="L38" s="117"/>
      <c r="M38" s="95"/>
      <c r="N38" s="62">
        <f>SUM(D38+F38+H38+J38+L38)</f>
        <v>2</v>
      </c>
      <c r="O38" s="63">
        <f>SUM(E38+G38+I38+K38+M38)</f>
        <v>6</v>
      </c>
      <c r="P38" s="64">
        <f>SUM(D38,F38,H38,J38,L38)-S38</f>
        <v>2</v>
      </c>
      <c r="Q38" s="65">
        <f>SUM(E38,G38,I38,K38,M38)-R38</f>
        <v>6</v>
      </c>
      <c r="R38" s="17">
        <f t="shared" si="2"/>
        <v>0</v>
      </c>
      <c r="S38" s="17">
        <f t="shared" si="3"/>
        <v>0</v>
      </c>
    </row>
    <row r="39" spans="1:19" s="17" customFormat="1" ht="14.25">
      <c r="A39" s="68">
        <v>36</v>
      </c>
      <c r="B39" s="152" t="s">
        <v>145</v>
      </c>
      <c r="C39" s="145" t="s">
        <v>42</v>
      </c>
      <c r="D39" s="60">
        <v>0</v>
      </c>
      <c r="E39" s="110">
        <v>0</v>
      </c>
      <c r="F39" s="119">
        <v>1</v>
      </c>
      <c r="G39" s="134">
        <v>3</v>
      </c>
      <c r="H39" s="117">
        <v>1</v>
      </c>
      <c r="I39" s="134">
        <v>3</v>
      </c>
      <c r="J39" s="60">
        <v>0</v>
      </c>
      <c r="K39" s="141">
        <v>0</v>
      </c>
      <c r="L39" s="117"/>
      <c r="M39" s="96"/>
      <c r="N39" s="62">
        <f>SUM(D39+F39+H39+J39+L39)</f>
        <v>2</v>
      </c>
      <c r="O39" s="63">
        <f>SUM(E39+G39+I39+K39+M39)</f>
        <v>6</v>
      </c>
      <c r="P39" s="64">
        <f>SUM(D39,F39,H39,J39,L39)-S39</f>
        <v>2</v>
      </c>
      <c r="Q39" s="65">
        <f>SUM(E39,G39,I39,K39,M39)-R39</f>
        <v>6</v>
      </c>
      <c r="R39" s="17">
        <f t="shared" si="2"/>
        <v>0</v>
      </c>
      <c r="S39" s="17">
        <f t="shared" si="3"/>
        <v>0</v>
      </c>
    </row>
    <row r="40" spans="1:19" s="17" customFormat="1" ht="14.25">
      <c r="A40" s="68">
        <v>37</v>
      </c>
      <c r="B40" s="152" t="s">
        <v>328</v>
      </c>
      <c r="C40" s="145" t="s">
        <v>47</v>
      </c>
      <c r="D40" s="60">
        <v>0</v>
      </c>
      <c r="E40" s="134">
        <v>0</v>
      </c>
      <c r="F40" s="119">
        <v>0</v>
      </c>
      <c r="G40" s="134">
        <v>0</v>
      </c>
      <c r="H40" s="117">
        <v>1</v>
      </c>
      <c r="I40" s="134">
        <v>3</v>
      </c>
      <c r="J40" s="107">
        <v>1</v>
      </c>
      <c r="K40" s="134">
        <v>2.5</v>
      </c>
      <c r="L40" s="117"/>
      <c r="M40" s="95"/>
      <c r="N40" s="62">
        <f>SUM(D40+F40+H40+J40+L40)</f>
        <v>2</v>
      </c>
      <c r="O40" s="63">
        <f>SUM(E40+G40+I40+K40+M40)</f>
        <v>5.5</v>
      </c>
      <c r="P40" s="64">
        <f>SUM(D40,F40,H40,J40,L40)-S40</f>
        <v>2</v>
      </c>
      <c r="Q40" s="65">
        <f>SUM(E40,G40,I40,K40,M40)-R40</f>
        <v>5.5</v>
      </c>
      <c r="R40" s="17">
        <f t="shared" si="2"/>
        <v>0</v>
      </c>
      <c r="S40" s="17">
        <f t="shared" si="3"/>
        <v>0</v>
      </c>
    </row>
    <row r="41" spans="1:19" s="17" customFormat="1" ht="14.25">
      <c r="A41" s="68">
        <v>38</v>
      </c>
      <c r="B41" s="152" t="s">
        <v>330</v>
      </c>
      <c r="C41" s="145" t="s">
        <v>42</v>
      </c>
      <c r="D41" s="60">
        <v>0</v>
      </c>
      <c r="E41" s="134">
        <v>0</v>
      </c>
      <c r="F41" s="119">
        <v>0</v>
      </c>
      <c r="G41" s="134">
        <v>0</v>
      </c>
      <c r="H41" s="117">
        <v>1</v>
      </c>
      <c r="I41" s="134">
        <v>2.5</v>
      </c>
      <c r="J41" s="107">
        <v>1</v>
      </c>
      <c r="K41" s="134">
        <v>3</v>
      </c>
      <c r="L41" s="117"/>
      <c r="M41" s="37"/>
      <c r="N41" s="62">
        <f>SUM(D41+F41+H41+J41+L41)</f>
        <v>2</v>
      </c>
      <c r="O41" s="63">
        <f>SUM(E41+G41+I41+K41+M41)</f>
        <v>5.5</v>
      </c>
      <c r="P41" s="64">
        <f>SUM(D41,F41,H41,J41,L41)-S41</f>
        <v>2</v>
      </c>
      <c r="Q41" s="65">
        <f>SUM(E41,G41,I41,K41,M41)-R41</f>
        <v>5.5</v>
      </c>
      <c r="R41" s="17">
        <f t="shared" si="2"/>
        <v>0</v>
      </c>
      <c r="S41" s="17">
        <f t="shared" si="3"/>
        <v>0</v>
      </c>
    </row>
    <row r="42" spans="1:19" s="17" customFormat="1" ht="14.25">
      <c r="A42" s="68">
        <v>39</v>
      </c>
      <c r="B42" s="152" t="s">
        <v>135</v>
      </c>
      <c r="C42" s="145" t="s">
        <v>28</v>
      </c>
      <c r="D42" s="60">
        <v>1</v>
      </c>
      <c r="E42" s="134">
        <v>2</v>
      </c>
      <c r="F42" s="107">
        <v>0</v>
      </c>
      <c r="G42" s="134">
        <v>0</v>
      </c>
      <c r="H42" s="117">
        <v>0</v>
      </c>
      <c r="I42" s="134">
        <v>0</v>
      </c>
      <c r="J42" s="107">
        <v>1</v>
      </c>
      <c r="K42" s="134">
        <v>3</v>
      </c>
      <c r="L42" s="117"/>
      <c r="M42" s="37"/>
      <c r="N42" s="62">
        <f>SUM(D42+F42+H42+J42+L42)</f>
        <v>2</v>
      </c>
      <c r="O42" s="63">
        <f>SUM(E42+G42+I42+K42+M42)</f>
        <v>5</v>
      </c>
      <c r="P42" s="64">
        <f>SUM(D42,F42,H42,J42,L42)-S42</f>
        <v>2</v>
      </c>
      <c r="Q42" s="65">
        <f>SUM(E42,G42,I42,K42,M42)-R42</f>
        <v>5</v>
      </c>
      <c r="R42" s="17">
        <f t="shared" si="2"/>
        <v>0</v>
      </c>
      <c r="S42" s="17">
        <f t="shared" si="3"/>
        <v>0</v>
      </c>
    </row>
    <row r="43" spans="1:19" s="17" customFormat="1" ht="14.25">
      <c r="A43" s="68">
        <v>40</v>
      </c>
      <c r="B43" s="152" t="s">
        <v>148</v>
      </c>
      <c r="C43" s="145" t="s">
        <v>56</v>
      </c>
      <c r="D43" s="60">
        <v>0</v>
      </c>
      <c r="E43" s="134">
        <v>0</v>
      </c>
      <c r="F43" s="119">
        <v>1</v>
      </c>
      <c r="G43" s="134">
        <v>2.5</v>
      </c>
      <c r="H43" s="117">
        <v>0</v>
      </c>
      <c r="I43" s="134">
        <v>0</v>
      </c>
      <c r="J43" s="107">
        <v>1</v>
      </c>
      <c r="K43" s="134">
        <v>2.5</v>
      </c>
      <c r="L43" s="117"/>
      <c r="M43" s="37"/>
      <c r="N43" s="62">
        <f>SUM(D43+F43+H43+J43+L43)</f>
        <v>2</v>
      </c>
      <c r="O43" s="63">
        <f>SUM(E43+G43+I43+K43+M43)</f>
        <v>5</v>
      </c>
      <c r="P43" s="64">
        <f>SUM(D43,F43,H43,J43,L43)-S43</f>
        <v>2</v>
      </c>
      <c r="Q43" s="65">
        <f>SUM(E43,G43,I43,K43,M43)-R43</f>
        <v>5</v>
      </c>
      <c r="R43" s="17">
        <f t="shared" si="2"/>
        <v>0</v>
      </c>
      <c r="S43" s="17">
        <f t="shared" si="3"/>
        <v>0</v>
      </c>
    </row>
    <row r="44" spans="1:19" s="17" customFormat="1" ht="14.25">
      <c r="A44" s="68">
        <v>41</v>
      </c>
      <c r="B44" s="152" t="s">
        <v>151</v>
      </c>
      <c r="C44" s="145" t="s">
        <v>56</v>
      </c>
      <c r="D44" s="60">
        <v>0</v>
      </c>
      <c r="E44" s="110">
        <v>0</v>
      </c>
      <c r="F44" s="117">
        <v>1</v>
      </c>
      <c r="G44" s="141">
        <v>2</v>
      </c>
      <c r="H44" s="119">
        <v>0</v>
      </c>
      <c r="I44" s="141">
        <v>0</v>
      </c>
      <c r="J44" s="107">
        <v>1</v>
      </c>
      <c r="K44" s="134">
        <v>3</v>
      </c>
      <c r="L44" s="117"/>
      <c r="M44" s="37"/>
      <c r="N44" s="62">
        <f>SUM(D44+F44+H44+J44+L44)</f>
        <v>2</v>
      </c>
      <c r="O44" s="63">
        <f>SUM(E44+G44+I44+K44+M44)</f>
        <v>5</v>
      </c>
      <c r="P44" s="64">
        <f>SUM(D44,F44,H44,J44,L44)-S44</f>
        <v>2</v>
      </c>
      <c r="Q44" s="65">
        <f>SUM(E44,G44,I44,K44,M44)-R44</f>
        <v>5</v>
      </c>
      <c r="R44" s="17">
        <f>IF(COUNT(M44,K44,I44,G44,E44)=5,MIN(M44,K44,I44,G44,E44),0)</f>
        <v>0</v>
      </c>
      <c r="S44" s="17">
        <f>IF(COUNT(D44,F44,H44,J44,L44)=5,MIN(D44,F44,H44,J44,L44),0)</f>
        <v>0</v>
      </c>
    </row>
    <row r="45" spans="1:19" s="17" customFormat="1" ht="14.25">
      <c r="A45" s="68">
        <v>42</v>
      </c>
      <c r="B45" s="152" t="s">
        <v>146</v>
      </c>
      <c r="C45" s="145" t="s">
        <v>42</v>
      </c>
      <c r="D45" s="60">
        <v>0</v>
      </c>
      <c r="E45" s="134">
        <v>0</v>
      </c>
      <c r="F45" s="117">
        <v>1</v>
      </c>
      <c r="G45" s="141">
        <v>2.5</v>
      </c>
      <c r="H45" s="117">
        <v>1</v>
      </c>
      <c r="I45" s="100">
        <v>2</v>
      </c>
      <c r="J45" s="60">
        <v>0</v>
      </c>
      <c r="K45" s="141">
        <v>0</v>
      </c>
      <c r="L45" s="117"/>
      <c r="M45" s="35"/>
      <c r="N45" s="81">
        <f>SUM(D45+F45+H45+J45+L45)</f>
        <v>2</v>
      </c>
      <c r="O45" s="63">
        <f>SUM(E45+G45+I45+K45+M45)</f>
        <v>4.5</v>
      </c>
      <c r="P45" s="64">
        <f>SUM(D45,F45,H45,J45,L45)-S45</f>
        <v>2</v>
      </c>
      <c r="Q45" s="65">
        <f>SUM(E45,G45,I45,K45,M45)-R45</f>
        <v>4.5</v>
      </c>
      <c r="R45" s="17">
        <f>IF(COUNT(M45,K45,I45,G45,E45)=5,MIN(M45,K45,I45,G45,E45),0)</f>
        <v>0</v>
      </c>
      <c r="S45" s="17">
        <f>IF(COUNT(D45,F45,H45,J45,L45)=5,MIN(D45,F45,H45,J45,L45),0)</f>
        <v>0</v>
      </c>
    </row>
    <row r="46" spans="1:19" s="17" customFormat="1" ht="14.25">
      <c r="A46" s="68">
        <v>43</v>
      </c>
      <c r="B46" s="152" t="s">
        <v>142</v>
      </c>
      <c r="C46" s="145" t="s">
        <v>28</v>
      </c>
      <c r="D46" s="107">
        <v>0</v>
      </c>
      <c r="E46" s="134">
        <v>0</v>
      </c>
      <c r="F46" s="117">
        <v>2</v>
      </c>
      <c r="G46" s="134">
        <v>3.5</v>
      </c>
      <c r="H46" s="117">
        <v>0</v>
      </c>
      <c r="I46" s="141">
        <v>0</v>
      </c>
      <c r="J46" s="60">
        <v>0</v>
      </c>
      <c r="K46" s="141">
        <v>0</v>
      </c>
      <c r="L46" s="117"/>
      <c r="M46" s="37"/>
      <c r="N46" s="62">
        <f>SUM(D46+F46+H46+J46+L46)</f>
        <v>2</v>
      </c>
      <c r="O46" s="63">
        <f>SUM(E46+G46+I46+K46+M46)</f>
        <v>3.5</v>
      </c>
      <c r="P46" s="64">
        <f>SUM(D46,F46,H46,J46,L46)-S46</f>
        <v>2</v>
      </c>
      <c r="Q46" s="65">
        <f>SUM(E46,G46,I46,K46,M46)-R46</f>
        <v>3.5</v>
      </c>
      <c r="R46" s="17">
        <f>IF(COUNT(M46,K46,I46,G46,E46)=5,MIN(M46,K46,I46,G46,E46),0)</f>
        <v>0</v>
      </c>
      <c r="S46" s="17">
        <f>IF(COUNT(D46,F46,H46,J46,L46)=5,MIN(D46,F46,H46,J46,L46),0)</f>
        <v>0</v>
      </c>
    </row>
    <row r="47" spans="1:17" s="17" customFormat="1" ht="14.25">
      <c r="A47" s="68">
        <v>44</v>
      </c>
      <c r="B47" s="152" t="s">
        <v>337</v>
      </c>
      <c r="C47" s="145" t="s">
        <v>36</v>
      </c>
      <c r="D47" s="60">
        <v>0</v>
      </c>
      <c r="E47" s="134">
        <v>0</v>
      </c>
      <c r="F47" s="119">
        <v>0</v>
      </c>
      <c r="G47" s="134">
        <v>0</v>
      </c>
      <c r="H47" s="117">
        <v>1</v>
      </c>
      <c r="I47" s="134">
        <v>1.5</v>
      </c>
      <c r="J47" s="107">
        <v>1</v>
      </c>
      <c r="K47" s="134">
        <v>2</v>
      </c>
      <c r="L47" s="117"/>
      <c r="M47" s="37"/>
      <c r="N47" s="62">
        <f>SUM(D47+F47+H47+J47+L47)</f>
        <v>2</v>
      </c>
      <c r="O47" s="63">
        <f>SUM(E47+G47+I47+K47+M47)</f>
        <v>3.5</v>
      </c>
      <c r="P47" s="64">
        <f>SUM(D47,F47,H47,J47,L47)-S47</f>
        <v>2</v>
      </c>
      <c r="Q47" s="65">
        <f>SUM(E47,G47,I47,K47,M47)-R47</f>
        <v>3.5</v>
      </c>
    </row>
    <row r="48" spans="1:17" s="17" customFormat="1" ht="14.25">
      <c r="A48" s="68">
        <v>45</v>
      </c>
      <c r="B48" s="152" t="s">
        <v>336</v>
      </c>
      <c r="C48" s="145" t="s">
        <v>63</v>
      </c>
      <c r="D48" s="60">
        <v>0</v>
      </c>
      <c r="E48" s="134">
        <v>0</v>
      </c>
      <c r="F48" s="119">
        <v>0</v>
      </c>
      <c r="G48" s="134">
        <v>0</v>
      </c>
      <c r="H48" s="117">
        <v>1</v>
      </c>
      <c r="I48" s="134">
        <v>1.5</v>
      </c>
      <c r="J48" s="107">
        <v>1</v>
      </c>
      <c r="K48" s="134">
        <v>1.5</v>
      </c>
      <c r="L48" s="117"/>
      <c r="M48" s="37"/>
      <c r="N48" s="62">
        <f>SUM(D48+F48+H48+J48+L48)</f>
        <v>2</v>
      </c>
      <c r="O48" s="63">
        <f>SUM(E48+G48+I48+K48+M48)</f>
        <v>3</v>
      </c>
      <c r="P48" s="64">
        <f>SUM(D48,F48,H48,J48,L48)-S48</f>
        <v>2</v>
      </c>
      <c r="Q48" s="65">
        <f>SUM(E48,G48,I48,K48,M48)-R48</f>
        <v>3</v>
      </c>
    </row>
    <row r="49" spans="1:17" s="17" customFormat="1" ht="14.25">
      <c r="A49" s="68">
        <v>46</v>
      </c>
      <c r="B49" s="152" t="s">
        <v>333</v>
      </c>
      <c r="C49" s="145" t="s">
        <v>95</v>
      </c>
      <c r="D49" s="60">
        <v>0</v>
      </c>
      <c r="E49" s="134">
        <v>0</v>
      </c>
      <c r="F49" s="119">
        <v>0</v>
      </c>
      <c r="G49" s="134">
        <v>0</v>
      </c>
      <c r="H49" s="117">
        <v>1</v>
      </c>
      <c r="I49" s="134">
        <v>2.5</v>
      </c>
      <c r="J49" s="107">
        <v>1</v>
      </c>
      <c r="K49" s="134">
        <v>0</v>
      </c>
      <c r="L49" s="117"/>
      <c r="M49" s="37"/>
      <c r="N49" s="62">
        <f>SUM(D49+F49+H49+J49+L49)</f>
        <v>2</v>
      </c>
      <c r="O49" s="63">
        <f>SUM(E49+G49+I49+K49+M49)</f>
        <v>2.5</v>
      </c>
      <c r="P49" s="64">
        <f>SUM(D49,F49,H49,J49,L49)-S49</f>
        <v>2</v>
      </c>
      <c r="Q49" s="65">
        <f>SUM(E49,G49,I49,K49,M49)-R49</f>
        <v>2.5</v>
      </c>
    </row>
    <row r="50" spans="1:17" s="17" customFormat="1" ht="14.25">
      <c r="A50" s="68">
        <v>47</v>
      </c>
      <c r="B50" s="152" t="s">
        <v>329</v>
      </c>
      <c r="C50" s="145" t="s">
        <v>42</v>
      </c>
      <c r="D50" s="60">
        <v>0</v>
      </c>
      <c r="E50" s="134">
        <v>0</v>
      </c>
      <c r="F50" s="117">
        <v>0</v>
      </c>
      <c r="G50" s="141">
        <v>0</v>
      </c>
      <c r="H50" s="117">
        <v>1</v>
      </c>
      <c r="I50" s="110">
        <v>3</v>
      </c>
      <c r="J50" s="60">
        <v>0</v>
      </c>
      <c r="K50" s="141">
        <v>0</v>
      </c>
      <c r="L50" s="117"/>
      <c r="M50" s="96"/>
      <c r="N50" s="62">
        <f>SUM(D50+F50+H50+J50+L50)</f>
        <v>1</v>
      </c>
      <c r="O50" s="63">
        <f>SUM(E50+G50+I50+K50+M50)</f>
        <v>3</v>
      </c>
      <c r="P50" s="64">
        <f>SUM(D50,F50,H50,J50,L50)-S50</f>
        <v>1</v>
      </c>
      <c r="Q50" s="65">
        <f>SUM(E50,G50,I50,K50,M50)-R50</f>
        <v>3</v>
      </c>
    </row>
    <row r="51" spans="1:17" s="17" customFormat="1" ht="14.25">
      <c r="A51" s="68">
        <v>48</v>
      </c>
      <c r="B51" s="152" t="s">
        <v>377</v>
      </c>
      <c r="C51" s="145" t="s">
        <v>89</v>
      </c>
      <c r="D51" s="60">
        <v>0</v>
      </c>
      <c r="E51" s="134">
        <v>0</v>
      </c>
      <c r="F51" s="119">
        <v>0</v>
      </c>
      <c r="G51" s="134">
        <v>0</v>
      </c>
      <c r="H51" s="117">
        <v>0</v>
      </c>
      <c r="I51" s="134">
        <v>0</v>
      </c>
      <c r="J51" s="107">
        <v>1</v>
      </c>
      <c r="K51" s="134">
        <v>3</v>
      </c>
      <c r="L51" s="117"/>
      <c r="M51" s="37"/>
      <c r="N51" s="62">
        <f>SUM(D51+F51+H51+J51+L51)</f>
        <v>1</v>
      </c>
      <c r="O51" s="63">
        <f>SUM(E51+G51+I51+K51+M51)</f>
        <v>3</v>
      </c>
      <c r="P51" s="64">
        <f>SUM(D51,F51,H51,J51,L51)-S51</f>
        <v>1</v>
      </c>
      <c r="Q51" s="65">
        <f>SUM(E51,G51,I51,K51,M51)-R51</f>
        <v>3</v>
      </c>
    </row>
    <row r="52" spans="1:17" s="17" customFormat="1" ht="14.25">
      <c r="A52" s="68">
        <v>49</v>
      </c>
      <c r="B52" s="152" t="s">
        <v>147</v>
      </c>
      <c r="C52" s="145" t="s">
        <v>47</v>
      </c>
      <c r="D52" s="60">
        <v>0</v>
      </c>
      <c r="E52" s="134">
        <v>0</v>
      </c>
      <c r="F52" s="119">
        <v>1</v>
      </c>
      <c r="G52" s="134">
        <v>2.5</v>
      </c>
      <c r="H52" s="117">
        <v>0</v>
      </c>
      <c r="I52" s="134">
        <v>0</v>
      </c>
      <c r="J52" s="107">
        <v>0</v>
      </c>
      <c r="K52" s="134">
        <v>0</v>
      </c>
      <c r="L52" s="117"/>
      <c r="M52" s="37"/>
      <c r="N52" s="62">
        <f>SUM(D52+F52+H52+J52+L52)</f>
        <v>1</v>
      </c>
      <c r="O52" s="63">
        <f>SUM(E52+G52+I52+K52+M52)</f>
        <v>2.5</v>
      </c>
      <c r="P52" s="64">
        <f>SUM(D52,F52,H52,J52,L52)-S52</f>
        <v>1</v>
      </c>
      <c r="Q52" s="65">
        <f>SUM(E52,G52,I52,K52,M52)-R52</f>
        <v>2.5</v>
      </c>
    </row>
    <row r="53" spans="1:17" s="17" customFormat="1" ht="14.25">
      <c r="A53" s="68">
        <v>50</v>
      </c>
      <c r="B53" s="152" t="s">
        <v>331</v>
      </c>
      <c r="C53" s="145" t="s">
        <v>332</v>
      </c>
      <c r="D53" s="60">
        <v>0</v>
      </c>
      <c r="E53" s="110">
        <v>0</v>
      </c>
      <c r="F53" s="117">
        <v>0</v>
      </c>
      <c r="G53" s="134">
        <v>0</v>
      </c>
      <c r="H53" s="117">
        <v>1</v>
      </c>
      <c r="I53" s="141">
        <v>2.5</v>
      </c>
      <c r="J53" s="60">
        <v>0</v>
      </c>
      <c r="K53" s="141">
        <v>0</v>
      </c>
      <c r="L53" s="119"/>
      <c r="M53" s="92"/>
      <c r="N53" s="62">
        <f>SUM(D53+F53+H53+J53+L53)</f>
        <v>1</v>
      </c>
      <c r="O53" s="63">
        <f>SUM(E53+G53+I53+K53+M53)</f>
        <v>2.5</v>
      </c>
      <c r="P53" s="64">
        <f>SUM(D53,F53,H53,J53,L53)-S53</f>
        <v>1</v>
      </c>
      <c r="Q53" s="65">
        <f>SUM(E53,G53,I53,K53,M53)-R53</f>
        <v>2.5</v>
      </c>
    </row>
    <row r="54" spans="1:17" s="17" customFormat="1" ht="14.25">
      <c r="A54" s="68">
        <v>51</v>
      </c>
      <c r="B54" s="152" t="s">
        <v>378</v>
      </c>
      <c r="C54" s="145" t="s">
        <v>89</v>
      </c>
      <c r="D54" s="60">
        <v>0</v>
      </c>
      <c r="E54" s="134">
        <v>0</v>
      </c>
      <c r="F54" s="119">
        <v>0</v>
      </c>
      <c r="G54" s="134">
        <v>0</v>
      </c>
      <c r="H54" s="117">
        <v>0</v>
      </c>
      <c r="I54" s="134">
        <v>0</v>
      </c>
      <c r="J54" s="107">
        <v>1</v>
      </c>
      <c r="K54" s="134">
        <v>2.5</v>
      </c>
      <c r="L54" s="117"/>
      <c r="M54" s="37"/>
      <c r="N54" s="62">
        <f>SUM(D54+F54+H54+J54+L54)</f>
        <v>1</v>
      </c>
      <c r="O54" s="63">
        <f>SUM(E54+G54+I54+K54+M54)</f>
        <v>2.5</v>
      </c>
      <c r="P54" s="64">
        <f>SUM(D54,F54,H54,J54,L54)-S54</f>
        <v>1</v>
      </c>
      <c r="Q54" s="65">
        <f>SUM(E54,G54,I54,K54,M54)-R54</f>
        <v>2.5</v>
      </c>
    </row>
    <row r="55" spans="1:17" s="17" customFormat="1" ht="14.25">
      <c r="A55" s="68">
        <v>52</v>
      </c>
      <c r="B55" s="152" t="s">
        <v>149</v>
      </c>
      <c r="C55" s="145" t="s">
        <v>89</v>
      </c>
      <c r="D55" s="60">
        <v>0</v>
      </c>
      <c r="E55" s="134">
        <v>0</v>
      </c>
      <c r="F55" s="119">
        <v>1</v>
      </c>
      <c r="G55" s="134">
        <v>2</v>
      </c>
      <c r="H55" s="117">
        <v>0</v>
      </c>
      <c r="I55" s="134">
        <v>0</v>
      </c>
      <c r="J55" s="107">
        <v>0</v>
      </c>
      <c r="K55" s="134">
        <v>0</v>
      </c>
      <c r="L55" s="117"/>
      <c r="M55" s="37"/>
      <c r="N55" s="62">
        <f>SUM(D55+F55+H55+J55+L55)</f>
        <v>1</v>
      </c>
      <c r="O55" s="63">
        <f>SUM(E55+G55+I55+K55+M55)</f>
        <v>2</v>
      </c>
      <c r="P55" s="64">
        <f>SUM(D55,F55,H55,J55,L55)-S55</f>
        <v>1</v>
      </c>
      <c r="Q55" s="65">
        <f>SUM(E55,G55,I55,K55,M55)-R55</f>
        <v>2</v>
      </c>
    </row>
    <row r="56" spans="1:17" s="17" customFormat="1" ht="14.25">
      <c r="A56" s="68">
        <v>53</v>
      </c>
      <c r="B56" s="152" t="s">
        <v>334</v>
      </c>
      <c r="C56" s="145"/>
      <c r="D56" s="60">
        <v>0</v>
      </c>
      <c r="E56" s="134">
        <v>0</v>
      </c>
      <c r="F56" s="119">
        <v>0</v>
      </c>
      <c r="G56" s="134">
        <v>0</v>
      </c>
      <c r="H56" s="117">
        <v>1</v>
      </c>
      <c r="I56" s="134">
        <v>2</v>
      </c>
      <c r="J56" s="107">
        <v>0</v>
      </c>
      <c r="K56" s="134">
        <v>0</v>
      </c>
      <c r="L56" s="117"/>
      <c r="M56" s="37"/>
      <c r="N56" s="62">
        <f>SUM(D56+F56+H56+J56+L56)</f>
        <v>1</v>
      </c>
      <c r="O56" s="63">
        <f>SUM(E56+G56+I56+K56+M56)</f>
        <v>2</v>
      </c>
      <c r="P56" s="64">
        <f>SUM(D56,F56,H56,J56,L56)-S56</f>
        <v>1</v>
      </c>
      <c r="Q56" s="65">
        <f>SUM(E56,G56,I56,K56,M56)-R56</f>
        <v>2</v>
      </c>
    </row>
    <row r="57" spans="1:17" s="17" customFormat="1" ht="14.25">
      <c r="A57" s="68">
        <v>54</v>
      </c>
      <c r="B57" s="152" t="s">
        <v>379</v>
      </c>
      <c r="C57" s="145" t="s">
        <v>28</v>
      </c>
      <c r="D57" s="60">
        <v>0</v>
      </c>
      <c r="E57" s="134">
        <v>0</v>
      </c>
      <c r="F57" s="119">
        <v>0</v>
      </c>
      <c r="G57" s="134">
        <v>0</v>
      </c>
      <c r="H57" s="117">
        <v>0</v>
      </c>
      <c r="I57" s="134">
        <v>0</v>
      </c>
      <c r="J57" s="107">
        <v>1</v>
      </c>
      <c r="K57" s="134">
        <v>2</v>
      </c>
      <c r="L57" s="117"/>
      <c r="M57" s="37"/>
      <c r="N57" s="62">
        <f>SUM(D57+F57+H57+J57+L57)</f>
        <v>1</v>
      </c>
      <c r="O57" s="63">
        <f>SUM(E57+G57+I57+K57+M57)</f>
        <v>2</v>
      </c>
      <c r="P57" s="64">
        <f>SUM(D57,F57,H57,J57,L57)-S57</f>
        <v>1</v>
      </c>
      <c r="Q57" s="65">
        <f>SUM(E57,G57,I57,K57,M57)-R57</f>
        <v>2</v>
      </c>
    </row>
    <row r="58" spans="1:17" s="17" customFormat="1" ht="14.25">
      <c r="A58" s="68">
        <v>55</v>
      </c>
      <c r="B58" s="152" t="s">
        <v>380</v>
      </c>
      <c r="C58" s="145" t="s">
        <v>47</v>
      </c>
      <c r="D58" s="60">
        <v>0</v>
      </c>
      <c r="E58" s="134">
        <v>0</v>
      </c>
      <c r="F58" s="119">
        <v>0</v>
      </c>
      <c r="G58" s="134">
        <v>0</v>
      </c>
      <c r="H58" s="117">
        <v>0</v>
      </c>
      <c r="I58" s="134">
        <v>0</v>
      </c>
      <c r="J58" s="107">
        <v>1</v>
      </c>
      <c r="K58" s="134">
        <v>2</v>
      </c>
      <c r="L58" s="117"/>
      <c r="M58" s="37"/>
      <c r="N58" s="62">
        <f>SUM(D58+F58+H58+J58+L58)</f>
        <v>1</v>
      </c>
      <c r="O58" s="63">
        <f>SUM(E58+G58+I58+K58+M58)</f>
        <v>2</v>
      </c>
      <c r="P58" s="64">
        <f>SUM(D58,F58,H58,J58,L58)-S58</f>
        <v>1</v>
      </c>
      <c r="Q58" s="65">
        <f>SUM(E58,G58,I58,K58,M58)-R58</f>
        <v>2</v>
      </c>
    </row>
    <row r="59" spans="1:17" s="17" customFormat="1" ht="14.25">
      <c r="A59" s="68">
        <v>56</v>
      </c>
      <c r="B59" s="152" t="s">
        <v>335</v>
      </c>
      <c r="C59" s="145" t="s">
        <v>320</v>
      </c>
      <c r="D59" s="60">
        <v>0</v>
      </c>
      <c r="E59" s="134">
        <v>0</v>
      </c>
      <c r="F59" s="119">
        <v>0</v>
      </c>
      <c r="G59" s="134">
        <v>0</v>
      </c>
      <c r="H59" s="117">
        <v>1</v>
      </c>
      <c r="I59" s="134">
        <v>1.5</v>
      </c>
      <c r="J59" s="107">
        <v>0</v>
      </c>
      <c r="K59" s="134">
        <v>0</v>
      </c>
      <c r="L59" s="117"/>
      <c r="M59" s="37"/>
      <c r="N59" s="62">
        <f>SUM(D59+F59+H59+J59+L59)</f>
        <v>1</v>
      </c>
      <c r="O59" s="63">
        <f>SUM(E59+G59+I59+K59+M59)</f>
        <v>1.5</v>
      </c>
      <c r="P59" s="64">
        <f>SUM(D59,F59,H59,J59,L59)-S59</f>
        <v>1</v>
      </c>
      <c r="Q59" s="65">
        <f>SUM(E59,G59,I59,K59,M59)-R59</f>
        <v>1.5</v>
      </c>
    </row>
    <row r="60" spans="1:17" s="17" customFormat="1" ht="14.25">
      <c r="A60" s="68">
        <v>57</v>
      </c>
      <c r="B60" s="152" t="s">
        <v>153</v>
      </c>
      <c r="C60" s="145" t="s">
        <v>93</v>
      </c>
      <c r="D60" s="60">
        <v>0</v>
      </c>
      <c r="E60" s="134">
        <v>0</v>
      </c>
      <c r="F60" s="119">
        <v>1</v>
      </c>
      <c r="G60" s="134">
        <v>1</v>
      </c>
      <c r="H60" s="117">
        <v>0</v>
      </c>
      <c r="I60" s="134">
        <v>0</v>
      </c>
      <c r="J60" s="107">
        <v>0</v>
      </c>
      <c r="K60" s="134">
        <v>0</v>
      </c>
      <c r="L60" s="117"/>
      <c r="M60" s="37"/>
      <c r="N60" s="62">
        <f>SUM(D60+F60+H60+J60+L60)</f>
        <v>1</v>
      </c>
      <c r="O60" s="63">
        <f>SUM(E60+G60+I60+K60+M60)</f>
        <v>1</v>
      </c>
      <c r="P60" s="64">
        <f>SUM(D60,F60,H60,J60,L60)-S60</f>
        <v>1</v>
      </c>
      <c r="Q60" s="65">
        <f>SUM(E60,G60,I60,K60,M60)-R60</f>
        <v>1</v>
      </c>
    </row>
    <row r="61" spans="1:17" s="17" customFormat="1" ht="14.25">
      <c r="A61" s="68">
        <v>58</v>
      </c>
      <c r="B61" s="152" t="s">
        <v>381</v>
      </c>
      <c r="C61" s="145" t="s">
        <v>42</v>
      </c>
      <c r="D61" s="60">
        <v>0</v>
      </c>
      <c r="E61" s="110">
        <v>0</v>
      </c>
      <c r="F61" s="119">
        <v>0</v>
      </c>
      <c r="G61" s="134">
        <v>0</v>
      </c>
      <c r="H61" s="117">
        <v>0</v>
      </c>
      <c r="I61" s="134">
        <v>0</v>
      </c>
      <c r="J61" s="60">
        <v>1</v>
      </c>
      <c r="K61" s="141">
        <v>1</v>
      </c>
      <c r="L61" s="119"/>
      <c r="M61" s="92"/>
      <c r="N61" s="62">
        <f>SUM(D61+F61+H61+J61+L61)</f>
        <v>1</v>
      </c>
      <c r="O61" s="63">
        <f>SUM(E61+G61+I61+K61+M61)</f>
        <v>1</v>
      </c>
      <c r="P61" s="64">
        <f>SUM(D61,F61,H61,J61,L61)-S61</f>
        <v>1</v>
      </c>
      <c r="Q61" s="65">
        <f>SUM(E61,G61,I61,K61,M61)-R61</f>
        <v>1</v>
      </c>
    </row>
    <row r="62" spans="1:17" s="17" customFormat="1" ht="15" thickBot="1">
      <c r="A62" s="68">
        <v>59</v>
      </c>
      <c r="B62" s="152"/>
      <c r="C62" s="145"/>
      <c r="D62" s="60"/>
      <c r="E62" s="134"/>
      <c r="F62" s="117"/>
      <c r="G62" s="141"/>
      <c r="H62" s="117"/>
      <c r="I62" s="141"/>
      <c r="J62" s="60"/>
      <c r="K62" s="100"/>
      <c r="L62" s="117"/>
      <c r="M62" s="37"/>
      <c r="N62" s="62">
        <f>SUM(D62+F62+H62+J62+L62)</f>
        <v>0</v>
      </c>
      <c r="O62" s="63">
        <f>SUM(E62+G62+I62+K62+M62)</f>
        <v>0</v>
      </c>
      <c r="P62" s="64">
        <f>SUM(D62,F62,H62,J62,L62)-S62</f>
        <v>0</v>
      </c>
      <c r="Q62" s="65">
        <f>SUM(E62,G62,I62,K62,M62)-R62</f>
        <v>0</v>
      </c>
    </row>
    <row r="63" spans="1:17" s="17" customFormat="1" ht="15" thickBot="1">
      <c r="A63" s="38" t="s">
        <v>9</v>
      </c>
      <c r="B63" s="39"/>
      <c r="C63" s="40"/>
      <c r="D63" s="41"/>
      <c r="E63" s="42"/>
      <c r="F63" s="41"/>
      <c r="G63" s="42"/>
      <c r="H63" s="41"/>
      <c r="I63" s="42"/>
      <c r="J63" s="41"/>
      <c r="K63" s="42"/>
      <c r="L63" s="41"/>
      <c r="M63" s="43"/>
      <c r="N63" s="44" t="s">
        <v>8</v>
      </c>
      <c r="O63" s="45" t="s">
        <v>6</v>
      </c>
      <c r="P63" s="46" t="s">
        <v>8</v>
      </c>
      <c r="Q63" s="45" t="s">
        <v>6</v>
      </c>
    </row>
    <row r="64" spans="1:20" s="19" customFormat="1" ht="14.25">
      <c r="A64" s="192">
        <v>1</v>
      </c>
      <c r="B64" s="155" t="s">
        <v>100</v>
      </c>
      <c r="C64" s="156" t="s">
        <v>28</v>
      </c>
      <c r="D64" s="135">
        <v>18</v>
      </c>
      <c r="E64" s="150">
        <v>4.5</v>
      </c>
      <c r="F64" s="162">
        <v>20</v>
      </c>
      <c r="G64" s="163">
        <v>5.5</v>
      </c>
      <c r="H64" s="162">
        <v>18</v>
      </c>
      <c r="I64" s="163">
        <v>4.5</v>
      </c>
      <c r="J64" s="157">
        <v>20</v>
      </c>
      <c r="K64" s="216">
        <v>5.5</v>
      </c>
      <c r="L64" s="162"/>
      <c r="M64" s="219"/>
      <c r="N64" s="90">
        <f>SUM(D64+F64+H64+J64+L64)</f>
        <v>76</v>
      </c>
      <c r="O64" s="91">
        <f>SUM(E64+G64+I64+K64+M64)</f>
        <v>20</v>
      </c>
      <c r="P64" s="75">
        <f>SUM(D64,F64,H64,J64,L64)-S64</f>
        <v>76</v>
      </c>
      <c r="Q64" s="76">
        <f>SUM(E64,G64,I64,K64,M64)-R64</f>
        <v>20</v>
      </c>
      <c r="R64" s="17">
        <f aca="true" t="shared" si="4" ref="R64:R75">IF(COUNT(M64,K64,I64,G64,E64)=5,MIN(M64,K64,I64,G64,E64),0)</f>
        <v>0</v>
      </c>
      <c r="S64" s="17">
        <f aca="true" t="shared" si="5" ref="S64:S75">IF(COUNT(D64,F64,H64,J64,L64)=5,MIN(D64,F64,H64,J64,L64),0)</f>
        <v>0</v>
      </c>
      <c r="T64" s="18"/>
    </row>
    <row r="65" spans="1:20" s="19" customFormat="1" ht="14.25">
      <c r="A65" s="192">
        <v>2</v>
      </c>
      <c r="B65" s="152" t="s">
        <v>99</v>
      </c>
      <c r="C65" s="145" t="s">
        <v>28</v>
      </c>
      <c r="D65" s="107">
        <v>20</v>
      </c>
      <c r="E65" s="134">
        <v>5</v>
      </c>
      <c r="F65" s="60">
        <v>18</v>
      </c>
      <c r="G65" s="100">
        <v>5</v>
      </c>
      <c r="H65" s="60">
        <v>20</v>
      </c>
      <c r="I65" s="100">
        <v>5</v>
      </c>
      <c r="J65" s="117">
        <v>18</v>
      </c>
      <c r="K65" s="109">
        <v>4</v>
      </c>
      <c r="L65" s="60"/>
      <c r="M65" s="33"/>
      <c r="N65" s="62">
        <f>SUM(D65+F65+H65+J65+L65)</f>
        <v>76</v>
      </c>
      <c r="O65" s="63">
        <f>SUM(E65+G65+I65+K65+M65)</f>
        <v>19</v>
      </c>
      <c r="P65" s="64">
        <f>SUM(D65,F65,H65,J65,L65)-S65</f>
        <v>76</v>
      </c>
      <c r="Q65" s="65">
        <f>SUM(E65,G65,I65,K65,M65)-R65</f>
        <v>19</v>
      </c>
      <c r="R65" s="17">
        <f t="shared" si="4"/>
        <v>0</v>
      </c>
      <c r="S65" s="17">
        <f t="shared" si="5"/>
        <v>0</v>
      </c>
      <c r="T65" s="18"/>
    </row>
    <row r="66" spans="1:20" s="19" customFormat="1" ht="14.25">
      <c r="A66" s="192">
        <v>3</v>
      </c>
      <c r="B66" s="152" t="s">
        <v>101</v>
      </c>
      <c r="C66" s="145" t="s">
        <v>35</v>
      </c>
      <c r="D66" s="60">
        <v>17</v>
      </c>
      <c r="E66" s="110">
        <v>3</v>
      </c>
      <c r="F66" s="60">
        <v>16</v>
      </c>
      <c r="G66" s="100">
        <v>4</v>
      </c>
      <c r="H66" s="60">
        <v>17</v>
      </c>
      <c r="I66" s="141">
        <v>4</v>
      </c>
      <c r="J66" s="119">
        <v>17</v>
      </c>
      <c r="K66" s="160">
        <v>4</v>
      </c>
      <c r="L66" s="107"/>
      <c r="M66" s="220"/>
      <c r="N66" s="62">
        <f>SUM(D66+F66+H66+J66+L66)</f>
        <v>67</v>
      </c>
      <c r="O66" s="63">
        <f>SUM(E66+G66+I66+K66+M66)</f>
        <v>15</v>
      </c>
      <c r="P66" s="64">
        <f>SUM(D66,F66,H66,J66,L66)-S66</f>
        <v>67</v>
      </c>
      <c r="Q66" s="65">
        <f>SUM(E66,G66,I66,K66,M66)-R66</f>
        <v>15</v>
      </c>
      <c r="R66" s="17">
        <f t="shared" si="4"/>
        <v>0</v>
      </c>
      <c r="S66" s="17">
        <f t="shared" si="5"/>
        <v>0</v>
      </c>
      <c r="T66" s="18"/>
    </row>
    <row r="67" spans="1:19" s="17" customFormat="1" ht="14.25">
      <c r="A67" s="192">
        <v>4</v>
      </c>
      <c r="B67" s="152" t="s">
        <v>104</v>
      </c>
      <c r="C67" s="145" t="s">
        <v>35</v>
      </c>
      <c r="D67" s="60">
        <v>15</v>
      </c>
      <c r="E67" s="134">
        <v>2</v>
      </c>
      <c r="F67" s="60">
        <v>17</v>
      </c>
      <c r="G67" s="141">
        <v>4</v>
      </c>
      <c r="H67" s="60">
        <v>16</v>
      </c>
      <c r="I67" s="100">
        <v>4</v>
      </c>
      <c r="J67" s="117">
        <v>16</v>
      </c>
      <c r="K67" s="109">
        <v>3.5</v>
      </c>
      <c r="L67" s="60"/>
      <c r="M67" s="33"/>
      <c r="N67" s="62">
        <f>SUM(D67+F67+H67+J67+L67)</f>
        <v>64</v>
      </c>
      <c r="O67" s="63">
        <f>SUM(E67+G67+I67+K67+M67)</f>
        <v>13.5</v>
      </c>
      <c r="P67" s="64">
        <f>SUM(D67,F67,H67,J67,L67)-S67</f>
        <v>64</v>
      </c>
      <c r="Q67" s="65">
        <f>SUM(E67,G67,I67,K67,M67)-R67</f>
        <v>13.5</v>
      </c>
      <c r="R67" s="17">
        <f t="shared" si="4"/>
        <v>0</v>
      </c>
      <c r="S67" s="17">
        <f t="shared" si="5"/>
        <v>0</v>
      </c>
    </row>
    <row r="68" spans="1:19" s="17" customFormat="1" ht="14.25">
      <c r="A68" s="192">
        <v>5</v>
      </c>
      <c r="B68" s="152" t="s">
        <v>105</v>
      </c>
      <c r="C68" s="145" t="s">
        <v>35</v>
      </c>
      <c r="D68" s="107">
        <v>14</v>
      </c>
      <c r="E68" s="134">
        <v>2</v>
      </c>
      <c r="F68" s="60">
        <v>15</v>
      </c>
      <c r="G68" s="100">
        <v>2</v>
      </c>
      <c r="H68" s="60">
        <v>15</v>
      </c>
      <c r="I68" s="100">
        <v>2</v>
      </c>
      <c r="J68" s="117">
        <v>15</v>
      </c>
      <c r="K68" s="109">
        <v>3</v>
      </c>
      <c r="L68" s="60"/>
      <c r="M68" s="33"/>
      <c r="N68" s="62">
        <f>SUM(D68+F68+H68+J68+L68)</f>
        <v>59</v>
      </c>
      <c r="O68" s="63">
        <f>SUM(E68+G68+I68+K68+M68)</f>
        <v>9</v>
      </c>
      <c r="P68" s="64">
        <f>SUM(D68,F68,H68,J68,L68)-S68</f>
        <v>59</v>
      </c>
      <c r="Q68" s="65">
        <f>SUM(E68,G68,I68,K68,M68)-R68</f>
        <v>9</v>
      </c>
      <c r="R68" s="17">
        <f t="shared" si="4"/>
        <v>0</v>
      </c>
      <c r="S68" s="17">
        <f t="shared" si="5"/>
        <v>0</v>
      </c>
    </row>
    <row r="69" spans="1:19" s="17" customFormat="1" ht="14.25">
      <c r="A69" s="192">
        <v>6</v>
      </c>
      <c r="B69" s="152" t="s">
        <v>102</v>
      </c>
      <c r="C69" s="145" t="s">
        <v>103</v>
      </c>
      <c r="D69" s="107">
        <v>16</v>
      </c>
      <c r="E69" s="134">
        <v>2.5</v>
      </c>
      <c r="F69" s="60">
        <v>0</v>
      </c>
      <c r="G69" s="100">
        <v>0</v>
      </c>
      <c r="H69" s="60">
        <v>0</v>
      </c>
      <c r="I69" s="100">
        <v>0</v>
      </c>
      <c r="J69" s="119">
        <v>0</v>
      </c>
      <c r="K69" s="160">
        <v>0</v>
      </c>
      <c r="L69" s="60"/>
      <c r="M69" s="33"/>
      <c r="N69" s="62">
        <f>SUM(D69+F69+H69+J69+L69)</f>
        <v>16</v>
      </c>
      <c r="O69" s="63">
        <f>SUM(E69+G69+I69+K69+M69)</f>
        <v>2.5</v>
      </c>
      <c r="P69" s="64">
        <f>SUM(D69,F69,H69,J69,L69)-S69</f>
        <v>16</v>
      </c>
      <c r="Q69" s="65">
        <f>SUM(E69,G69,I69,K69,M69)-R69</f>
        <v>2.5</v>
      </c>
      <c r="R69" s="17">
        <f t="shared" si="4"/>
        <v>0</v>
      </c>
      <c r="S69" s="17">
        <f t="shared" si="5"/>
        <v>0</v>
      </c>
    </row>
    <row r="70" spans="1:19" s="17" customFormat="1" ht="14.25">
      <c r="A70" s="192">
        <v>7</v>
      </c>
      <c r="B70" s="152" t="s">
        <v>107</v>
      </c>
      <c r="C70" s="145" t="s">
        <v>83</v>
      </c>
      <c r="D70" s="107">
        <v>0</v>
      </c>
      <c r="E70" s="134">
        <v>0</v>
      </c>
      <c r="F70" s="60">
        <v>14</v>
      </c>
      <c r="G70" s="100">
        <v>2</v>
      </c>
      <c r="H70" s="60">
        <v>0</v>
      </c>
      <c r="I70" s="100">
        <v>0</v>
      </c>
      <c r="J70" s="117">
        <v>0</v>
      </c>
      <c r="K70" s="109">
        <v>0</v>
      </c>
      <c r="L70" s="60"/>
      <c r="M70" s="33"/>
      <c r="N70" s="62">
        <f>SUM(D70+F70+H70+J70+L70)</f>
        <v>14</v>
      </c>
      <c r="O70" s="63">
        <f>SUM(E70+G70+I70+K70+M70)</f>
        <v>2</v>
      </c>
      <c r="P70" s="64">
        <f>SUM(D70,F70,H70,J70,L70)-S70</f>
        <v>14</v>
      </c>
      <c r="Q70" s="65">
        <f>SUM(E70,G70,I70,K70,M70)-R70</f>
        <v>2</v>
      </c>
      <c r="R70" s="17">
        <f t="shared" si="4"/>
        <v>0</v>
      </c>
      <c r="S70" s="17">
        <f t="shared" si="5"/>
        <v>0</v>
      </c>
    </row>
    <row r="71" spans="1:19" s="17" customFormat="1" ht="14.25">
      <c r="A71" s="192">
        <v>8</v>
      </c>
      <c r="B71" s="152" t="s">
        <v>327</v>
      </c>
      <c r="C71" s="145" t="s">
        <v>42</v>
      </c>
      <c r="D71" s="107">
        <v>0</v>
      </c>
      <c r="E71" s="134">
        <v>0</v>
      </c>
      <c r="F71" s="60">
        <v>0</v>
      </c>
      <c r="G71" s="100">
        <v>0</v>
      </c>
      <c r="H71" s="60">
        <v>14</v>
      </c>
      <c r="I71" s="100">
        <v>0.5</v>
      </c>
      <c r="J71" s="117">
        <v>0</v>
      </c>
      <c r="K71" s="109">
        <v>0</v>
      </c>
      <c r="L71" s="60"/>
      <c r="M71" s="33"/>
      <c r="N71" s="62">
        <f>SUM(D71+F71+H71+J71+L71)</f>
        <v>14</v>
      </c>
      <c r="O71" s="63">
        <f>SUM(E71+G71+I71+K71+M71)</f>
        <v>0.5</v>
      </c>
      <c r="P71" s="64">
        <f>SUM(D71,F71,H71,J71,L71)-S71</f>
        <v>14</v>
      </c>
      <c r="Q71" s="65">
        <f>SUM(E71,G71,I71,K71,M71)-R71</f>
        <v>0.5</v>
      </c>
      <c r="R71" s="17">
        <f t="shared" si="4"/>
        <v>0</v>
      </c>
      <c r="S71" s="17">
        <f t="shared" si="5"/>
        <v>0</v>
      </c>
    </row>
    <row r="72" spans="1:19" s="17" customFormat="1" ht="14.25">
      <c r="A72" s="192">
        <v>9</v>
      </c>
      <c r="B72" s="152" t="s">
        <v>106</v>
      </c>
      <c r="C72" s="145" t="s">
        <v>33</v>
      </c>
      <c r="D72" s="107">
        <v>13</v>
      </c>
      <c r="E72" s="134">
        <v>0</v>
      </c>
      <c r="F72" s="60">
        <v>0</v>
      </c>
      <c r="G72" s="100">
        <v>0</v>
      </c>
      <c r="H72" s="60">
        <v>0</v>
      </c>
      <c r="I72" s="100">
        <v>0</v>
      </c>
      <c r="J72" s="117">
        <v>0</v>
      </c>
      <c r="K72" s="109">
        <v>0</v>
      </c>
      <c r="L72" s="60"/>
      <c r="M72" s="33"/>
      <c r="N72" s="62">
        <f>SUM(D72+F72+H72+J72+L72)</f>
        <v>13</v>
      </c>
      <c r="O72" s="63">
        <f>SUM(E72+G72+I72+K72+M72)</f>
        <v>0</v>
      </c>
      <c r="P72" s="64">
        <f>SUM(D72,F72,H72,J72,L72)-S72</f>
        <v>13</v>
      </c>
      <c r="Q72" s="65">
        <f>SUM(E72,G72,I72,K72,M72)-R72</f>
        <v>0</v>
      </c>
      <c r="R72" s="17">
        <f t="shared" si="4"/>
        <v>0</v>
      </c>
      <c r="S72" s="17">
        <f t="shared" si="5"/>
        <v>0</v>
      </c>
    </row>
    <row r="73" spans="1:19" s="17" customFormat="1" ht="14.25">
      <c r="A73" s="192">
        <v>10</v>
      </c>
      <c r="B73" s="152" t="s">
        <v>108</v>
      </c>
      <c r="C73" s="145" t="s">
        <v>95</v>
      </c>
      <c r="D73" s="60">
        <v>0</v>
      </c>
      <c r="E73" s="100">
        <v>0</v>
      </c>
      <c r="F73" s="60">
        <v>13</v>
      </c>
      <c r="G73" s="100">
        <v>0</v>
      </c>
      <c r="H73" s="60">
        <v>0</v>
      </c>
      <c r="I73" s="100">
        <v>0</v>
      </c>
      <c r="J73" s="117">
        <v>0</v>
      </c>
      <c r="K73" s="109">
        <v>0</v>
      </c>
      <c r="L73" s="60"/>
      <c r="M73" s="33"/>
      <c r="N73" s="62">
        <f>SUM(D73+F73+H73+J73+L73)</f>
        <v>13</v>
      </c>
      <c r="O73" s="63">
        <f>SUM(E73+G73+I73+K73+M73)</f>
        <v>0</v>
      </c>
      <c r="P73" s="64">
        <f>SUM(D73,F73,H73,J73,L73)-S73</f>
        <v>13</v>
      </c>
      <c r="Q73" s="65">
        <f>SUM(E73,G73,I73,K73,M73)-R73</f>
        <v>0</v>
      </c>
      <c r="R73" s="17">
        <f t="shared" si="4"/>
        <v>0</v>
      </c>
      <c r="S73" s="17">
        <f t="shared" si="5"/>
        <v>0</v>
      </c>
    </row>
    <row r="74" spans="1:19" s="17" customFormat="1" ht="14.25">
      <c r="A74" s="192">
        <v>11</v>
      </c>
      <c r="B74" s="152"/>
      <c r="C74" s="145"/>
      <c r="D74" s="107"/>
      <c r="E74" s="134"/>
      <c r="F74" s="60"/>
      <c r="G74" s="100"/>
      <c r="H74" s="60"/>
      <c r="I74" s="100"/>
      <c r="J74" s="119"/>
      <c r="K74" s="160"/>
      <c r="L74" s="60"/>
      <c r="M74" s="33"/>
      <c r="N74" s="62">
        <f>SUM(D74+F74+H74+J74+L74)</f>
        <v>0</v>
      </c>
      <c r="O74" s="63">
        <f>SUM(E74+G74+I74+K74+M74)</f>
        <v>0</v>
      </c>
      <c r="P74" s="64">
        <f>SUM(D74,F74,H74,J74,L74)-S74</f>
        <v>0</v>
      </c>
      <c r="Q74" s="65">
        <f>SUM(E74,G74,I74,K74,M74)-R74</f>
        <v>0</v>
      </c>
      <c r="R74" s="17">
        <f t="shared" si="4"/>
        <v>0</v>
      </c>
      <c r="S74" s="17">
        <f t="shared" si="5"/>
        <v>0</v>
      </c>
    </row>
    <row r="75" spans="1:19" s="17" customFormat="1" ht="15" thickBot="1">
      <c r="A75" s="193">
        <v>12</v>
      </c>
      <c r="B75" s="194"/>
      <c r="C75" s="195"/>
      <c r="D75" s="185"/>
      <c r="E75" s="196"/>
      <c r="F75" s="185"/>
      <c r="G75" s="197"/>
      <c r="H75" s="185"/>
      <c r="I75" s="197"/>
      <c r="J75" s="198"/>
      <c r="K75" s="186"/>
      <c r="L75" s="185"/>
      <c r="M75" s="199"/>
      <c r="N75" s="200">
        <f>SUM(D75+F75+H75+J75+L75)</f>
        <v>0</v>
      </c>
      <c r="O75" s="227">
        <f>SUM(E75+G75+I75+K75+M75)</f>
        <v>0</v>
      </c>
      <c r="P75" s="190">
        <f>SUM(D75,F75,H75,J75,L75)-S75</f>
        <v>0</v>
      </c>
      <c r="Q75" s="201">
        <f>SUM(E75,G75,I75,K75,M75)-R75</f>
        <v>0</v>
      </c>
      <c r="R75" s="17">
        <f t="shared" si="4"/>
        <v>0</v>
      </c>
      <c r="S75" s="17">
        <f t="shared" si="5"/>
        <v>0</v>
      </c>
    </row>
    <row r="78" spans="2:6" ht="15">
      <c r="B78" s="83" t="s">
        <v>154</v>
      </c>
      <c r="C78" s="17"/>
      <c r="D78" s="48"/>
      <c r="E78" s="49"/>
      <c r="F78" s="50"/>
    </row>
    <row r="79" ht="15">
      <c r="B79" s="83" t="s">
        <v>17</v>
      </c>
    </row>
    <row r="81" spans="2:11" ht="15">
      <c r="B81" s="84" t="s">
        <v>24</v>
      </c>
      <c r="C81" s="84"/>
      <c r="D81" s="85"/>
      <c r="E81" s="86"/>
      <c r="F81" s="87"/>
      <c r="G81" s="86"/>
      <c r="H81" s="88"/>
      <c r="I81" s="86"/>
      <c r="J81" s="89"/>
      <c r="K81" s="86"/>
    </row>
  </sheetData>
  <sheetProtection/>
  <mergeCells count="12">
    <mergeCell ref="J3:K3"/>
    <mergeCell ref="L3:M3"/>
    <mergeCell ref="D2:E2"/>
    <mergeCell ref="F3:G3"/>
    <mergeCell ref="A1:Q1"/>
    <mergeCell ref="F2:G2"/>
    <mergeCell ref="H2:I2"/>
    <mergeCell ref="H3:I3"/>
    <mergeCell ref="L2:M2"/>
    <mergeCell ref="D3:E3"/>
    <mergeCell ref="P2:Q2"/>
    <mergeCell ref="J2:K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21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J93" sqref="J93"/>
    </sheetView>
  </sheetViews>
  <sheetFormatPr defaultColWidth="8.8984375" defaultRowHeight="15"/>
  <cols>
    <col min="1" max="1" width="3.59765625" style="53" customWidth="1"/>
    <col min="2" max="2" width="19.796875" style="2" customWidth="1"/>
    <col min="3" max="3" width="26.09765625" style="2" bestFit="1" customWidth="1"/>
    <col min="4" max="4" width="6.796875" style="54" customWidth="1"/>
    <col min="5" max="5" width="4.3984375" style="55" customWidth="1"/>
    <col min="6" max="6" width="6.796875" style="56" customWidth="1"/>
    <col min="7" max="7" width="4.39843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4.5" style="55" customWidth="1"/>
    <col min="14" max="14" width="6.796875" style="58" customWidth="1"/>
    <col min="15" max="15" width="6.59765625" style="58" customWidth="1"/>
    <col min="16" max="16" width="8.796875" style="58" customWidth="1"/>
    <col min="17" max="17" width="8.5976562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45" t="s">
        <v>22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" thickBot="1">
      <c r="A2" s="173"/>
      <c r="B2" s="174" t="s">
        <v>5</v>
      </c>
      <c r="C2" s="175"/>
      <c r="D2" s="239"/>
      <c r="E2" s="240"/>
      <c r="F2" s="246"/>
      <c r="G2" s="240"/>
      <c r="H2" s="239"/>
      <c r="I2" s="240"/>
      <c r="J2" s="239"/>
      <c r="K2" s="240"/>
      <c r="L2" s="239"/>
      <c r="M2" s="240"/>
      <c r="N2" s="176"/>
      <c r="O2" s="177"/>
      <c r="P2" s="243" t="s">
        <v>20</v>
      </c>
      <c r="Q2" s="24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" thickBot="1">
      <c r="A3" s="5"/>
      <c r="B3" s="6" t="s">
        <v>0</v>
      </c>
      <c r="C3" s="98" t="s">
        <v>1</v>
      </c>
      <c r="D3" s="241" t="s">
        <v>14</v>
      </c>
      <c r="E3" s="242"/>
      <c r="F3" s="247" t="s">
        <v>18</v>
      </c>
      <c r="G3" s="242"/>
      <c r="H3" s="241" t="s">
        <v>15</v>
      </c>
      <c r="I3" s="242"/>
      <c r="J3" s="241" t="s">
        <v>16</v>
      </c>
      <c r="K3" s="242"/>
      <c r="L3" s="241" t="s">
        <v>19</v>
      </c>
      <c r="M3" s="242"/>
      <c r="N3" s="128" t="s">
        <v>2</v>
      </c>
      <c r="O3" s="129" t="s">
        <v>6</v>
      </c>
      <c r="P3" s="127" t="s">
        <v>10</v>
      </c>
      <c r="Q3" s="126" t="s">
        <v>11</v>
      </c>
      <c r="R3" s="8" t="s">
        <v>13</v>
      </c>
      <c r="S3" s="8" t="s">
        <v>12</v>
      </c>
      <c r="T3" s="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87" s="3" customFormat="1" ht="14.25">
      <c r="A4" s="68">
        <v>1</v>
      </c>
      <c r="B4" s="180" t="s">
        <v>52</v>
      </c>
      <c r="C4" s="166" t="s">
        <v>28</v>
      </c>
      <c r="D4" s="137">
        <v>20</v>
      </c>
      <c r="E4" s="150">
        <v>6.5</v>
      </c>
      <c r="F4" s="157">
        <v>20</v>
      </c>
      <c r="G4" s="153">
        <v>6</v>
      </c>
      <c r="H4" s="135">
        <v>18</v>
      </c>
      <c r="I4" s="181">
        <v>5.5</v>
      </c>
      <c r="J4" s="137">
        <v>20</v>
      </c>
      <c r="K4" s="229">
        <v>7</v>
      </c>
      <c r="L4" s="135"/>
      <c r="M4" s="181"/>
      <c r="N4" s="90">
        <f aca="true" t="shared" si="0" ref="N4:N35">SUM(D4+F4+H4+J4+L4)</f>
        <v>78</v>
      </c>
      <c r="O4" s="91">
        <f aca="true" t="shared" si="1" ref="O4:O35">SUM(E4+G4+I4+K4+M4)</f>
        <v>25</v>
      </c>
      <c r="P4" s="75">
        <f aca="true" t="shared" si="2" ref="P4:P35">SUM(D4,F4,H4,J4,L4)-S4</f>
        <v>78</v>
      </c>
      <c r="Q4" s="76">
        <f aca="true" t="shared" si="3" ref="Q4:Q35">SUM(E4,G4,I4,K4,M4)-R4</f>
        <v>25</v>
      </c>
      <c r="R4" s="17">
        <f aca="true" t="shared" si="4" ref="R4:R35">IF(COUNT(M4,K4,I4,G4,E4)=5,MIN(M4,K4,I4,G4,E4),0)</f>
        <v>0</v>
      </c>
      <c r="S4" s="17">
        <f aca="true" t="shared" si="5" ref="S4:S35">IF(COUNT(D4,F4,H4,J4,L4)=5,MIN(D4,F4,H4,J4,L4),0)</f>
        <v>0</v>
      </c>
      <c r="T4" s="19"/>
      <c r="U4" s="19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</row>
    <row r="5" spans="1:21" s="19" customFormat="1" ht="14.25">
      <c r="A5" s="68">
        <v>2</v>
      </c>
      <c r="B5" s="115" t="s">
        <v>53</v>
      </c>
      <c r="C5" s="167" t="s">
        <v>28</v>
      </c>
      <c r="D5" s="107">
        <v>18</v>
      </c>
      <c r="E5" s="110">
        <v>5.5</v>
      </c>
      <c r="F5" s="119">
        <v>17</v>
      </c>
      <c r="G5" s="110">
        <v>5.5</v>
      </c>
      <c r="H5" s="60">
        <v>20</v>
      </c>
      <c r="I5" s="108">
        <v>7</v>
      </c>
      <c r="J5" s="60">
        <v>17</v>
      </c>
      <c r="K5" s="99">
        <v>6</v>
      </c>
      <c r="L5" s="101"/>
      <c r="M5" s="106"/>
      <c r="N5" s="13">
        <f t="shared" si="0"/>
        <v>72</v>
      </c>
      <c r="O5" s="14">
        <f t="shared" si="1"/>
        <v>24</v>
      </c>
      <c r="P5" s="15">
        <f t="shared" si="2"/>
        <v>72</v>
      </c>
      <c r="Q5" s="16">
        <f t="shared" si="3"/>
        <v>24</v>
      </c>
      <c r="R5" s="17">
        <f t="shared" si="4"/>
        <v>0</v>
      </c>
      <c r="S5" s="17">
        <f t="shared" si="5"/>
        <v>0</v>
      </c>
      <c r="T5" s="34"/>
      <c r="U5" s="34"/>
    </row>
    <row r="6" spans="1:20" s="19" customFormat="1" ht="14.25">
      <c r="A6" s="68">
        <v>3</v>
      </c>
      <c r="B6" s="115" t="s">
        <v>54</v>
      </c>
      <c r="C6" s="167" t="s">
        <v>36</v>
      </c>
      <c r="D6" s="107">
        <v>17</v>
      </c>
      <c r="E6" s="110">
        <v>5</v>
      </c>
      <c r="F6" s="117">
        <v>18</v>
      </c>
      <c r="G6" s="110">
        <v>5.5</v>
      </c>
      <c r="H6" s="60">
        <v>17</v>
      </c>
      <c r="I6" s="108">
        <v>5.5</v>
      </c>
      <c r="J6" s="60">
        <v>18</v>
      </c>
      <c r="K6" s="99">
        <v>6</v>
      </c>
      <c r="L6" s="105"/>
      <c r="M6" s="102"/>
      <c r="N6" s="13">
        <f t="shared" si="0"/>
        <v>70</v>
      </c>
      <c r="O6" s="14">
        <f t="shared" si="1"/>
        <v>22</v>
      </c>
      <c r="P6" s="15">
        <f t="shared" si="2"/>
        <v>70</v>
      </c>
      <c r="Q6" s="16">
        <f t="shared" si="3"/>
        <v>22</v>
      </c>
      <c r="R6" s="17">
        <f t="shared" si="4"/>
        <v>0</v>
      </c>
      <c r="S6" s="17">
        <f t="shared" si="5"/>
        <v>0</v>
      </c>
      <c r="T6" s="18"/>
    </row>
    <row r="7" spans="1:87" s="17" customFormat="1" ht="14.25">
      <c r="A7" s="68">
        <v>4</v>
      </c>
      <c r="B7" s="115" t="s">
        <v>291</v>
      </c>
      <c r="C7" s="167" t="s">
        <v>28</v>
      </c>
      <c r="D7" s="107">
        <v>6</v>
      </c>
      <c r="E7" s="110">
        <v>3.5</v>
      </c>
      <c r="F7" s="119">
        <v>13</v>
      </c>
      <c r="G7" s="110">
        <v>5</v>
      </c>
      <c r="H7" s="107">
        <v>13</v>
      </c>
      <c r="I7" s="108">
        <v>5</v>
      </c>
      <c r="J7" s="107">
        <v>11</v>
      </c>
      <c r="K7" s="67">
        <v>5</v>
      </c>
      <c r="L7" s="105"/>
      <c r="M7" s="102"/>
      <c r="N7" s="13">
        <f t="shared" si="0"/>
        <v>43</v>
      </c>
      <c r="O7" s="14">
        <f t="shared" si="1"/>
        <v>18.5</v>
      </c>
      <c r="P7" s="15">
        <f t="shared" si="2"/>
        <v>43</v>
      </c>
      <c r="Q7" s="16">
        <f t="shared" si="3"/>
        <v>18.5</v>
      </c>
      <c r="R7" s="17">
        <f t="shared" si="4"/>
        <v>0</v>
      </c>
      <c r="S7" s="17">
        <f t="shared" si="5"/>
        <v>0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</row>
    <row r="8" spans="1:87" s="34" customFormat="1" ht="14.25">
      <c r="A8" s="9">
        <v>5</v>
      </c>
      <c r="B8" s="115" t="s">
        <v>75</v>
      </c>
      <c r="C8" s="167" t="s">
        <v>42</v>
      </c>
      <c r="D8" s="107">
        <v>0</v>
      </c>
      <c r="E8" s="110">
        <v>0</v>
      </c>
      <c r="F8" s="117">
        <v>12</v>
      </c>
      <c r="G8" s="110">
        <v>4.5</v>
      </c>
      <c r="H8" s="60">
        <v>16</v>
      </c>
      <c r="I8" s="108">
        <v>5</v>
      </c>
      <c r="J8" s="60">
        <v>13</v>
      </c>
      <c r="K8" s="99">
        <v>5</v>
      </c>
      <c r="L8" s="105"/>
      <c r="M8" s="102"/>
      <c r="N8" s="13">
        <f t="shared" si="0"/>
        <v>41</v>
      </c>
      <c r="O8" s="14">
        <f t="shared" si="1"/>
        <v>14.5</v>
      </c>
      <c r="P8" s="15">
        <f t="shared" si="2"/>
        <v>41</v>
      </c>
      <c r="Q8" s="16">
        <f t="shared" si="3"/>
        <v>14.5</v>
      </c>
      <c r="R8" s="17">
        <f t="shared" si="4"/>
        <v>0</v>
      </c>
      <c r="S8" s="17">
        <f t="shared" si="5"/>
        <v>0</v>
      </c>
      <c r="T8" s="19"/>
      <c r="U8" s="19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21" s="34" customFormat="1" ht="14.25">
      <c r="A9" s="68">
        <v>6</v>
      </c>
      <c r="B9" s="115" t="s">
        <v>77</v>
      </c>
      <c r="C9" s="167" t="s">
        <v>42</v>
      </c>
      <c r="D9" s="107">
        <v>0</v>
      </c>
      <c r="E9" s="110">
        <v>0</v>
      </c>
      <c r="F9" s="117">
        <v>9</v>
      </c>
      <c r="G9" s="110">
        <v>4.5</v>
      </c>
      <c r="H9" s="60">
        <v>11</v>
      </c>
      <c r="I9" s="108">
        <v>5</v>
      </c>
      <c r="J9" s="60">
        <v>16</v>
      </c>
      <c r="K9" s="99">
        <v>5</v>
      </c>
      <c r="L9" s="105"/>
      <c r="M9" s="102"/>
      <c r="N9" s="13">
        <f t="shared" si="0"/>
        <v>36</v>
      </c>
      <c r="O9" s="14">
        <f t="shared" si="1"/>
        <v>14.5</v>
      </c>
      <c r="P9" s="15">
        <f t="shared" si="2"/>
        <v>36</v>
      </c>
      <c r="Q9" s="16">
        <f t="shared" si="3"/>
        <v>14.5</v>
      </c>
      <c r="R9" s="17">
        <f t="shared" si="4"/>
        <v>0</v>
      </c>
      <c r="S9" s="17">
        <f t="shared" si="5"/>
        <v>0</v>
      </c>
      <c r="T9" s="19"/>
      <c r="U9" s="19"/>
    </row>
    <row r="10" spans="1:87" s="19" customFormat="1" ht="14.25">
      <c r="A10" s="9">
        <v>7</v>
      </c>
      <c r="B10" s="115" t="s">
        <v>60</v>
      </c>
      <c r="C10" s="167" t="s">
        <v>56</v>
      </c>
      <c r="D10" s="107">
        <v>11</v>
      </c>
      <c r="E10" s="110">
        <v>4</v>
      </c>
      <c r="F10" s="119">
        <v>8</v>
      </c>
      <c r="G10" s="110">
        <v>4.5</v>
      </c>
      <c r="H10" s="60">
        <v>15</v>
      </c>
      <c r="I10" s="108">
        <v>5</v>
      </c>
      <c r="J10" s="60">
        <v>0</v>
      </c>
      <c r="K10" s="99">
        <v>0</v>
      </c>
      <c r="L10" s="101"/>
      <c r="M10" s="106"/>
      <c r="N10" s="13">
        <f t="shared" si="0"/>
        <v>34</v>
      </c>
      <c r="O10" s="14">
        <f t="shared" si="1"/>
        <v>13.5</v>
      </c>
      <c r="P10" s="15">
        <f t="shared" si="2"/>
        <v>34</v>
      </c>
      <c r="Q10" s="16">
        <f t="shared" si="3"/>
        <v>13.5</v>
      </c>
      <c r="R10" s="17">
        <f t="shared" si="4"/>
        <v>0</v>
      </c>
      <c r="S10" s="17">
        <f t="shared" si="5"/>
        <v>0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</row>
    <row r="11" spans="1:20" s="19" customFormat="1" ht="14.25">
      <c r="A11" s="68">
        <v>8</v>
      </c>
      <c r="B11" s="115" t="s">
        <v>74</v>
      </c>
      <c r="C11" s="167" t="s">
        <v>28</v>
      </c>
      <c r="D11" s="107">
        <v>0</v>
      </c>
      <c r="E11" s="134">
        <v>0</v>
      </c>
      <c r="F11" s="119">
        <v>15</v>
      </c>
      <c r="G11" s="110">
        <v>5.5</v>
      </c>
      <c r="H11" s="107">
        <v>9</v>
      </c>
      <c r="I11" s="108">
        <v>4.5</v>
      </c>
      <c r="J11" s="107">
        <v>9</v>
      </c>
      <c r="K11" s="67">
        <v>5</v>
      </c>
      <c r="L11" s="101"/>
      <c r="M11" s="103"/>
      <c r="N11" s="13">
        <f t="shared" si="0"/>
        <v>33</v>
      </c>
      <c r="O11" s="14">
        <f t="shared" si="1"/>
        <v>15</v>
      </c>
      <c r="P11" s="15">
        <f t="shared" si="2"/>
        <v>33</v>
      </c>
      <c r="Q11" s="16">
        <f t="shared" si="3"/>
        <v>15</v>
      </c>
      <c r="R11" s="17">
        <f t="shared" si="4"/>
        <v>0</v>
      </c>
      <c r="S11" s="17">
        <f t="shared" si="5"/>
        <v>0</v>
      </c>
      <c r="T11" s="18"/>
    </row>
    <row r="12" spans="1:21" s="34" customFormat="1" ht="14.25">
      <c r="A12" s="9">
        <v>9</v>
      </c>
      <c r="B12" s="115" t="s">
        <v>55</v>
      </c>
      <c r="C12" s="167" t="s">
        <v>56</v>
      </c>
      <c r="D12" s="107">
        <v>16</v>
      </c>
      <c r="E12" s="110">
        <v>5</v>
      </c>
      <c r="F12" s="119">
        <v>14</v>
      </c>
      <c r="G12" s="110">
        <v>5</v>
      </c>
      <c r="H12" s="107">
        <v>3</v>
      </c>
      <c r="I12" s="70">
        <v>4</v>
      </c>
      <c r="J12" s="107">
        <v>0</v>
      </c>
      <c r="K12" s="67">
        <v>0</v>
      </c>
      <c r="L12" s="60"/>
      <c r="M12" s="110"/>
      <c r="N12" s="13">
        <f t="shared" si="0"/>
        <v>33</v>
      </c>
      <c r="O12" s="14">
        <f t="shared" si="1"/>
        <v>14</v>
      </c>
      <c r="P12" s="15">
        <f t="shared" si="2"/>
        <v>33</v>
      </c>
      <c r="Q12" s="16">
        <f t="shared" si="3"/>
        <v>14</v>
      </c>
      <c r="R12" s="17">
        <f t="shared" si="4"/>
        <v>0</v>
      </c>
      <c r="S12" s="17">
        <f t="shared" si="5"/>
        <v>0</v>
      </c>
      <c r="T12" s="19"/>
      <c r="U12" s="19"/>
    </row>
    <row r="13" spans="1:21" s="34" customFormat="1" ht="14.25">
      <c r="A13" s="68">
        <v>10</v>
      </c>
      <c r="B13" s="115" t="s">
        <v>64</v>
      </c>
      <c r="C13" s="167" t="s">
        <v>28</v>
      </c>
      <c r="D13" s="107">
        <v>7</v>
      </c>
      <c r="E13" s="110">
        <v>3.5</v>
      </c>
      <c r="F13" s="117">
        <v>1</v>
      </c>
      <c r="G13" s="108">
        <v>4</v>
      </c>
      <c r="H13" s="60">
        <v>8</v>
      </c>
      <c r="I13" s="108">
        <v>4.5</v>
      </c>
      <c r="J13" s="60">
        <v>15</v>
      </c>
      <c r="K13" s="99">
        <v>5</v>
      </c>
      <c r="L13" s="107"/>
      <c r="M13" s="108"/>
      <c r="N13" s="13">
        <f t="shared" si="0"/>
        <v>31</v>
      </c>
      <c r="O13" s="14">
        <f t="shared" si="1"/>
        <v>17</v>
      </c>
      <c r="P13" s="15">
        <f t="shared" si="2"/>
        <v>31</v>
      </c>
      <c r="Q13" s="16">
        <f t="shared" si="3"/>
        <v>17</v>
      </c>
      <c r="R13" s="17">
        <f t="shared" si="4"/>
        <v>0</v>
      </c>
      <c r="S13" s="17">
        <f t="shared" si="5"/>
        <v>0</v>
      </c>
      <c r="T13" s="19"/>
      <c r="U13" s="19"/>
    </row>
    <row r="14" spans="1:87" s="34" customFormat="1" ht="14.25">
      <c r="A14" s="9">
        <v>11</v>
      </c>
      <c r="B14" s="115" t="s">
        <v>289</v>
      </c>
      <c r="C14" s="167" t="s">
        <v>28</v>
      </c>
      <c r="D14" s="107">
        <v>14</v>
      </c>
      <c r="E14" s="134">
        <v>5</v>
      </c>
      <c r="F14" s="119">
        <v>3</v>
      </c>
      <c r="G14" s="110">
        <v>4</v>
      </c>
      <c r="H14" s="107">
        <v>10</v>
      </c>
      <c r="I14" s="108">
        <v>5</v>
      </c>
      <c r="J14" s="107">
        <v>1</v>
      </c>
      <c r="K14" s="24">
        <v>4</v>
      </c>
      <c r="L14" s="101"/>
      <c r="M14" s="102"/>
      <c r="N14" s="13">
        <f t="shared" si="0"/>
        <v>28</v>
      </c>
      <c r="O14" s="14">
        <f t="shared" si="1"/>
        <v>18</v>
      </c>
      <c r="P14" s="15">
        <f t="shared" si="2"/>
        <v>28</v>
      </c>
      <c r="Q14" s="16">
        <f t="shared" si="3"/>
        <v>18</v>
      </c>
      <c r="R14" s="17">
        <f t="shared" si="4"/>
        <v>0</v>
      </c>
      <c r="S14" s="17">
        <f t="shared" si="5"/>
        <v>0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</row>
    <row r="15" spans="1:21" s="34" customFormat="1" ht="14.25">
      <c r="A15" s="68">
        <v>12</v>
      </c>
      <c r="B15" s="115" t="s">
        <v>300</v>
      </c>
      <c r="C15" s="167" t="s">
        <v>44</v>
      </c>
      <c r="D15" s="107">
        <v>0</v>
      </c>
      <c r="E15" s="110">
        <v>0</v>
      </c>
      <c r="F15" s="119">
        <v>6</v>
      </c>
      <c r="G15" s="108">
        <v>4</v>
      </c>
      <c r="H15" s="60">
        <v>14</v>
      </c>
      <c r="I15" s="108">
        <v>5</v>
      </c>
      <c r="J15" s="107">
        <v>7</v>
      </c>
      <c r="K15" s="67">
        <v>4.5</v>
      </c>
      <c r="L15" s="107"/>
      <c r="M15" s="108"/>
      <c r="N15" s="13">
        <f t="shared" si="0"/>
        <v>27</v>
      </c>
      <c r="O15" s="14">
        <f t="shared" si="1"/>
        <v>13.5</v>
      </c>
      <c r="P15" s="15">
        <f t="shared" si="2"/>
        <v>27</v>
      </c>
      <c r="Q15" s="16">
        <f t="shared" si="3"/>
        <v>13.5</v>
      </c>
      <c r="R15" s="17">
        <f t="shared" si="4"/>
        <v>0</v>
      </c>
      <c r="S15" s="17">
        <f t="shared" si="5"/>
        <v>0</v>
      </c>
      <c r="T15" s="19"/>
      <c r="U15" s="19"/>
    </row>
    <row r="16" spans="1:19" s="34" customFormat="1" ht="14.25">
      <c r="A16" s="9">
        <v>13</v>
      </c>
      <c r="B16" s="115" t="s">
        <v>57</v>
      </c>
      <c r="C16" s="167" t="s">
        <v>47</v>
      </c>
      <c r="D16" s="107">
        <v>15</v>
      </c>
      <c r="E16" s="110">
        <v>5</v>
      </c>
      <c r="F16" s="117">
        <v>2</v>
      </c>
      <c r="G16" s="108">
        <v>4</v>
      </c>
      <c r="H16" s="60">
        <v>6</v>
      </c>
      <c r="I16" s="108">
        <v>4</v>
      </c>
      <c r="J16" s="60">
        <v>3</v>
      </c>
      <c r="K16" s="99">
        <v>4</v>
      </c>
      <c r="L16" s="105"/>
      <c r="M16" s="102"/>
      <c r="N16" s="13">
        <f t="shared" si="0"/>
        <v>26</v>
      </c>
      <c r="O16" s="14">
        <f t="shared" si="1"/>
        <v>17</v>
      </c>
      <c r="P16" s="15">
        <f t="shared" si="2"/>
        <v>26</v>
      </c>
      <c r="Q16" s="16">
        <f t="shared" si="3"/>
        <v>17</v>
      </c>
      <c r="R16" s="17">
        <f t="shared" si="4"/>
        <v>0</v>
      </c>
      <c r="S16" s="17">
        <f t="shared" si="5"/>
        <v>0</v>
      </c>
    </row>
    <row r="17" spans="1:21" s="34" customFormat="1" ht="14.25">
      <c r="A17" s="68">
        <v>14</v>
      </c>
      <c r="B17" s="115" t="s">
        <v>59</v>
      </c>
      <c r="C17" s="167" t="s">
        <v>35</v>
      </c>
      <c r="D17" s="107">
        <v>12</v>
      </c>
      <c r="E17" s="110">
        <v>4</v>
      </c>
      <c r="F17" s="117">
        <v>11</v>
      </c>
      <c r="G17" s="108">
        <v>4.5</v>
      </c>
      <c r="H17" s="60">
        <v>1</v>
      </c>
      <c r="I17" s="108">
        <v>3.5</v>
      </c>
      <c r="J17" s="60">
        <v>0</v>
      </c>
      <c r="K17" s="99">
        <v>0</v>
      </c>
      <c r="L17" s="107"/>
      <c r="M17" s="108"/>
      <c r="N17" s="13">
        <f t="shared" si="0"/>
        <v>24</v>
      </c>
      <c r="O17" s="14">
        <f t="shared" si="1"/>
        <v>12</v>
      </c>
      <c r="P17" s="15">
        <f t="shared" si="2"/>
        <v>24</v>
      </c>
      <c r="Q17" s="16">
        <f t="shared" si="3"/>
        <v>12</v>
      </c>
      <c r="R17" s="17">
        <f t="shared" si="4"/>
        <v>0</v>
      </c>
      <c r="S17" s="17">
        <f t="shared" si="5"/>
        <v>0</v>
      </c>
      <c r="T17" s="19"/>
      <c r="U17" s="19"/>
    </row>
    <row r="18" spans="1:21" s="34" customFormat="1" ht="14.25">
      <c r="A18" s="9">
        <v>15</v>
      </c>
      <c r="B18" s="115" t="s">
        <v>72</v>
      </c>
      <c r="C18" s="167" t="s">
        <v>73</v>
      </c>
      <c r="D18" s="107">
        <v>0</v>
      </c>
      <c r="E18" s="110">
        <v>0</v>
      </c>
      <c r="F18" s="119">
        <v>16</v>
      </c>
      <c r="G18" s="108">
        <v>5.5</v>
      </c>
      <c r="H18" s="60">
        <v>0</v>
      </c>
      <c r="I18" s="108">
        <v>0</v>
      </c>
      <c r="J18" s="107">
        <v>8</v>
      </c>
      <c r="K18" s="67">
        <v>4.5</v>
      </c>
      <c r="L18" s="101"/>
      <c r="M18" s="103"/>
      <c r="N18" s="13">
        <f t="shared" si="0"/>
        <v>24</v>
      </c>
      <c r="O18" s="14">
        <f t="shared" si="1"/>
        <v>10</v>
      </c>
      <c r="P18" s="15">
        <f t="shared" si="2"/>
        <v>24</v>
      </c>
      <c r="Q18" s="16">
        <f t="shared" si="3"/>
        <v>10</v>
      </c>
      <c r="R18" s="17">
        <f t="shared" si="4"/>
        <v>0</v>
      </c>
      <c r="S18" s="17">
        <f t="shared" si="5"/>
        <v>0</v>
      </c>
      <c r="T18" s="19"/>
      <c r="U18" s="19"/>
    </row>
    <row r="19" spans="1:87" s="34" customFormat="1" ht="14.25">
      <c r="A19" s="68">
        <v>16</v>
      </c>
      <c r="B19" s="115" t="s">
        <v>290</v>
      </c>
      <c r="C19" s="167" t="s">
        <v>36</v>
      </c>
      <c r="D19" s="107">
        <v>10</v>
      </c>
      <c r="E19" s="110">
        <v>4</v>
      </c>
      <c r="F19" s="117">
        <v>5</v>
      </c>
      <c r="G19" s="108">
        <v>4</v>
      </c>
      <c r="H19" s="60">
        <v>4</v>
      </c>
      <c r="I19" s="108">
        <v>4</v>
      </c>
      <c r="J19" s="60">
        <v>4</v>
      </c>
      <c r="K19" s="99">
        <v>4</v>
      </c>
      <c r="L19" s="107"/>
      <c r="M19" s="110"/>
      <c r="N19" s="13">
        <f t="shared" si="0"/>
        <v>23</v>
      </c>
      <c r="O19" s="14">
        <f t="shared" si="1"/>
        <v>16</v>
      </c>
      <c r="P19" s="15">
        <f t="shared" si="2"/>
        <v>23</v>
      </c>
      <c r="Q19" s="16">
        <f t="shared" si="3"/>
        <v>16</v>
      </c>
      <c r="R19" s="17">
        <f t="shared" si="4"/>
        <v>0</v>
      </c>
      <c r="S19" s="17">
        <f t="shared" si="5"/>
        <v>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21" s="34" customFormat="1" ht="14.25">
      <c r="A20" s="9">
        <v>17</v>
      </c>
      <c r="B20" s="115" t="s">
        <v>81</v>
      </c>
      <c r="C20" s="167" t="s">
        <v>56</v>
      </c>
      <c r="D20" s="107">
        <v>0</v>
      </c>
      <c r="E20" s="110">
        <v>0</v>
      </c>
      <c r="F20" s="119">
        <v>1</v>
      </c>
      <c r="G20" s="108">
        <v>4</v>
      </c>
      <c r="H20" s="60">
        <v>5</v>
      </c>
      <c r="I20" s="108">
        <v>4</v>
      </c>
      <c r="J20" s="107">
        <v>12</v>
      </c>
      <c r="K20" s="67">
        <v>5</v>
      </c>
      <c r="L20" s="60"/>
      <c r="M20" s="69"/>
      <c r="N20" s="13">
        <f t="shared" si="0"/>
        <v>18</v>
      </c>
      <c r="O20" s="14">
        <f t="shared" si="1"/>
        <v>13</v>
      </c>
      <c r="P20" s="15">
        <f t="shared" si="2"/>
        <v>18</v>
      </c>
      <c r="Q20" s="16">
        <f t="shared" si="3"/>
        <v>13</v>
      </c>
      <c r="R20" s="17">
        <f t="shared" si="4"/>
        <v>0</v>
      </c>
      <c r="S20" s="17">
        <f t="shared" si="5"/>
        <v>0</v>
      </c>
      <c r="T20" s="19"/>
      <c r="U20" s="19"/>
    </row>
    <row r="21" spans="1:87" s="34" customFormat="1" ht="14.25">
      <c r="A21" s="68">
        <v>18</v>
      </c>
      <c r="B21" s="115" t="s">
        <v>58</v>
      </c>
      <c r="C21" s="167" t="s">
        <v>28</v>
      </c>
      <c r="D21" s="107">
        <v>13</v>
      </c>
      <c r="E21" s="134">
        <v>4.5</v>
      </c>
      <c r="F21" s="119">
        <v>1</v>
      </c>
      <c r="G21" s="108">
        <v>2</v>
      </c>
      <c r="H21" s="60">
        <v>1</v>
      </c>
      <c r="I21" s="108">
        <v>3.5</v>
      </c>
      <c r="J21" s="60">
        <v>0</v>
      </c>
      <c r="K21" s="67">
        <v>0</v>
      </c>
      <c r="L21" s="107"/>
      <c r="M21" s="110"/>
      <c r="N21" s="13">
        <f t="shared" si="0"/>
        <v>15</v>
      </c>
      <c r="O21" s="14">
        <f t="shared" si="1"/>
        <v>10</v>
      </c>
      <c r="P21" s="15">
        <f t="shared" si="2"/>
        <v>15</v>
      </c>
      <c r="Q21" s="16">
        <f t="shared" si="3"/>
        <v>10</v>
      </c>
      <c r="R21" s="17">
        <f t="shared" si="4"/>
        <v>0</v>
      </c>
      <c r="S21" s="17">
        <f t="shared" si="5"/>
        <v>0</v>
      </c>
      <c r="T21" s="19"/>
      <c r="U21" s="19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34" customFormat="1" ht="14.25">
      <c r="A22" s="9">
        <v>19</v>
      </c>
      <c r="B22" s="115" t="s">
        <v>309</v>
      </c>
      <c r="C22" s="167" t="s">
        <v>44</v>
      </c>
      <c r="D22" s="107">
        <v>0</v>
      </c>
      <c r="E22" s="110">
        <v>0</v>
      </c>
      <c r="F22" s="117">
        <v>0</v>
      </c>
      <c r="G22" s="108">
        <v>0</v>
      </c>
      <c r="H22" s="60">
        <v>12</v>
      </c>
      <c r="I22" s="108">
        <v>5</v>
      </c>
      <c r="J22" s="60">
        <v>2</v>
      </c>
      <c r="K22" s="99">
        <v>4</v>
      </c>
      <c r="L22" s="107"/>
      <c r="M22" s="108"/>
      <c r="N22" s="13">
        <f t="shared" si="0"/>
        <v>14</v>
      </c>
      <c r="O22" s="14">
        <f t="shared" si="1"/>
        <v>9</v>
      </c>
      <c r="P22" s="15">
        <f t="shared" si="2"/>
        <v>14</v>
      </c>
      <c r="Q22" s="16">
        <f t="shared" si="3"/>
        <v>9</v>
      </c>
      <c r="R22" s="17">
        <f t="shared" si="4"/>
        <v>0</v>
      </c>
      <c r="S22" s="17">
        <f t="shared" si="5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34" customFormat="1" ht="14.25">
      <c r="A23" s="68">
        <v>20</v>
      </c>
      <c r="B23" s="115" t="s">
        <v>366</v>
      </c>
      <c r="C23" s="167" t="s">
        <v>47</v>
      </c>
      <c r="D23" s="107">
        <v>0</v>
      </c>
      <c r="E23" s="110">
        <v>0</v>
      </c>
      <c r="F23" s="119">
        <v>0</v>
      </c>
      <c r="G23" s="108">
        <v>0</v>
      </c>
      <c r="H23" s="60">
        <v>0</v>
      </c>
      <c r="I23" s="108">
        <v>0</v>
      </c>
      <c r="J23" s="107">
        <v>14</v>
      </c>
      <c r="K23" s="67">
        <v>5</v>
      </c>
      <c r="L23" s="101"/>
      <c r="M23" s="103"/>
      <c r="N23" s="13">
        <f t="shared" si="0"/>
        <v>14</v>
      </c>
      <c r="O23" s="14">
        <f t="shared" si="1"/>
        <v>5</v>
      </c>
      <c r="P23" s="15">
        <f t="shared" si="2"/>
        <v>14</v>
      </c>
      <c r="Q23" s="16">
        <f t="shared" si="3"/>
        <v>5</v>
      </c>
      <c r="R23" s="17">
        <f t="shared" si="4"/>
        <v>0</v>
      </c>
      <c r="S23" s="17">
        <f t="shared" si="5"/>
        <v>0</v>
      </c>
      <c r="T23" s="18"/>
      <c r="U23" s="1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19" s="34" customFormat="1" ht="14.25">
      <c r="A24" s="9">
        <v>21</v>
      </c>
      <c r="B24" s="111" t="s">
        <v>62</v>
      </c>
      <c r="C24" s="168" t="s">
        <v>63</v>
      </c>
      <c r="D24" s="107">
        <v>8</v>
      </c>
      <c r="E24" s="110">
        <v>4</v>
      </c>
      <c r="F24" s="238">
        <v>1</v>
      </c>
      <c r="G24" s="110">
        <v>2</v>
      </c>
      <c r="H24" s="60">
        <v>1</v>
      </c>
      <c r="I24" s="108">
        <v>3</v>
      </c>
      <c r="J24" s="60">
        <v>1</v>
      </c>
      <c r="K24" s="99">
        <v>4</v>
      </c>
      <c r="L24" s="107"/>
      <c r="M24" s="108"/>
      <c r="N24" s="13">
        <f t="shared" si="0"/>
        <v>11</v>
      </c>
      <c r="O24" s="14">
        <f t="shared" si="1"/>
        <v>13</v>
      </c>
      <c r="P24" s="15">
        <f t="shared" si="2"/>
        <v>11</v>
      </c>
      <c r="Q24" s="16">
        <f t="shared" si="3"/>
        <v>13</v>
      </c>
      <c r="R24" s="17">
        <f t="shared" si="4"/>
        <v>0</v>
      </c>
      <c r="S24" s="17">
        <f t="shared" si="5"/>
        <v>0</v>
      </c>
    </row>
    <row r="25" spans="1:87" s="34" customFormat="1" ht="14.25">
      <c r="A25" s="68">
        <v>22</v>
      </c>
      <c r="B25" s="115" t="s">
        <v>61</v>
      </c>
      <c r="C25" s="167" t="s">
        <v>33</v>
      </c>
      <c r="D25" s="107">
        <v>9</v>
      </c>
      <c r="E25" s="110">
        <v>4</v>
      </c>
      <c r="F25" s="117">
        <v>1</v>
      </c>
      <c r="G25" s="108">
        <v>3</v>
      </c>
      <c r="H25" s="60">
        <v>0</v>
      </c>
      <c r="I25" s="108">
        <v>0</v>
      </c>
      <c r="J25" s="60">
        <v>0</v>
      </c>
      <c r="K25" s="99">
        <v>0</v>
      </c>
      <c r="L25" s="105"/>
      <c r="M25" s="102"/>
      <c r="N25" s="13">
        <f t="shared" si="0"/>
        <v>10</v>
      </c>
      <c r="O25" s="14">
        <f t="shared" si="1"/>
        <v>7</v>
      </c>
      <c r="P25" s="15">
        <f t="shared" si="2"/>
        <v>10</v>
      </c>
      <c r="Q25" s="16">
        <f t="shared" si="3"/>
        <v>7</v>
      </c>
      <c r="R25" s="17">
        <f t="shared" si="4"/>
        <v>0</v>
      </c>
      <c r="S25" s="17">
        <f t="shared" si="5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34" customFormat="1" ht="14.25">
      <c r="A26" s="9">
        <v>23</v>
      </c>
      <c r="B26" s="115" t="s">
        <v>367</v>
      </c>
      <c r="C26" s="167" t="s">
        <v>63</v>
      </c>
      <c r="D26" s="107">
        <v>0</v>
      </c>
      <c r="E26" s="110">
        <v>0</v>
      </c>
      <c r="F26" s="119">
        <v>0</v>
      </c>
      <c r="G26" s="108">
        <v>0</v>
      </c>
      <c r="H26" s="60">
        <v>0</v>
      </c>
      <c r="I26" s="108">
        <v>0</v>
      </c>
      <c r="J26" s="107">
        <v>10</v>
      </c>
      <c r="K26" s="67">
        <v>5</v>
      </c>
      <c r="L26" s="60"/>
      <c r="M26" s="69"/>
      <c r="N26" s="13">
        <f t="shared" si="0"/>
        <v>10</v>
      </c>
      <c r="O26" s="14">
        <f t="shared" si="1"/>
        <v>5</v>
      </c>
      <c r="P26" s="15">
        <f t="shared" si="2"/>
        <v>10</v>
      </c>
      <c r="Q26" s="16">
        <f t="shared" si="3"/>
        <v>5</v>
      </c>
      <c r="R26" s="17">
        <f t="shared" si="4"/>
        <v>0</v>
      </c>
      <c r="S26" s="17">
        <f t="shared" si="5"/>
        <v>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34" customFormat="1" ht="14.25">
      <c r="A27" s="68">
        <v>24</v>
      </c>
      <c r="B27" s="115" t="s">
        <v>76</v>
      </c>
      <c r="C27" s="167" t="s">
        <v>47</v>
      </c>
      <c r="D27" s="107">
        <v>0</v>
      </c>
      <c r="E27" s="110">
        <v>0</v>
      </c>
      <c r="F27" s="117">
        <v>10</v>
      </c>
      <c r="G27" s="108">
        <v>4.5</v>
      </c>
      <c r="H27" s="60">
        <v>0</v>
      </c>
      <c r="I27" s="108">
        <v>0</v>
      </c>
      <c r="J27" s="60">
        <v>0</v>
      </c>
      <c r="K27" s="99">
        <v>0</v>
      </c>
      <c r="L27" s="105"/>
      <c r="M27" s="102"/>
      <c r="N27" s="13">
        <f t="shared" si="0"/>
        <v>10</v>
      </c>
      <c r="O27" s="14">
        <f t="shared" si="1"/>
        <v>4.5</v>
      </c>
      <c r="P27" s="15">
        <f t="shared" si="2"/>
        <v>10</v>
      </c>
      <c r="Q27" s="16">
        <f t="shared" si="3"/>
        <v>4.5</v>
      </c>
      <c r="R27" s="17">
        <f t="shared" si="4"/>
        <v>0</v>
      </c>
      <c r="S27" s="17">
        <f t="shared" si="5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34" customFormat="1" ht="14.25">
      <c r="A28" s="9">
        <v>25</v>
      </c>
      <c r="B28" s="115" t="s">
        <v>292</v>
      </c>
      <c r="C28" s="167" t="s">
        <v>40</v>
      </c>
      <c r="D28" s="107">
        <v>5</v>
      </c>
      <c r="E28" s="110">
        <v>3</v>
      </c>
      <c r="F28" s="119">
        <v>1</v>
      </c>
      <c r="G28" s="108">
        <v>3</v>
      </c>
      <c r="H28" s="107">
        <v>2</v>
      </c>
      <c r="I28" s="108">
        <v>4</v>
      </c>
      <c r="J28" s="107">
        <v>1</v>
      </c>
      <c r="K28" s="67">
        <v>4</v>
      </c>
      <c r="L28" s="101"/>
      <c r="M28" s="103"/>
      <c r="N28" s="13">
        <f t="shared" si="0"/>
        <v>9</v>
      </c>
      <c r="O28" s="14">
        <f t="shared" si="1"/>
        <v>14</v>
      </c>
      <c r="P28" s="15">
        <f t="shared" si="2"/>
        <v>9</v>
      </c>
      <c r="Q28" s="16">
        <f t="shared" si="3"/>
        <v>14</v>
      </c>
      <c r="R28" s="17">
        <f t="shared" si="4"/>
        <v>0</v>
      </c>
      <c r="S28" s="17">
        <f t="shared" si="5"/>
        <v>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19" s="34" customFormat="1" ht="14.25">
      <c r="A29" s="68">
        <v>26</v>
      </c>
      <c r="B29" s="115" t="s">
        <v>78</v>
      </c>
      <c r="C29" s="167" t="s">
        <v>42</v>
      </c>
      <c r="D29" s="107">
        <v>0</v>
      </c>
      <c r="E29" s="110">
        <v>0</v>
      </c>
      <c r="F29" s="117">
        <v>7</v>
      </c>
      <c r="G29" s="108">
        <v>4.5</v>
      </c>
      <c r="H29" s="60">
        <v>1</v>
      </c>
      <c r="I29" s="108">
        <v>3</v>
      </c>
      <c r="J29" s="60">
        <v>1</v>
      </c>
      <c r="K29" s="99">
        <v>3.5</v>
      </c>
      <c r="L29" s="105"/>
      <c r="M29" s="102"/>
      <c r="N29" s="13">
        <f t="shared" si="0"/>
        <v>9</v>
      </c>
      <c r="O29" s="14">
        <f t="shared" si="1"/>
        <v>11</v>
      </c>
      <c r="P29" s="15">
        <f t="shared" si="2"/>
        <v>9</v>
      </c>
      <c r="Q29" s="16">
        <f t="shared" si="3"/>
        <v>11</v>
      </c>
      <c r="R29" s="17">
        <f t="shared" si="4"/>
        <v>0</v>
      </c>
      <c r="S29" s="17">
        <f t="shared" si="5"/>
        <v>0</v>
      </c>
    </row>
    <row r="30" spans="1:19" s="34" customFormat="1" ht="14.25">
      <c r="A30" s="9">
        <v>27</v>
      </c>
      <c r="B30" s="115" t="s">
        <v>310</v>
      </c>
      <c r="C30" s="167" t="s">
        <v>47</v>
      </c>
      <c r="D30" s="107">
        <v>0</v>
      </c>
      <c r="E30" s="110">
        <v>0</v>
      </c>
      <c r="F30" s="117">
        <v>0</v>
      </c>
      <c r="G30" s="108">
        <v>0</v>
      </c>
      <c r="H30" s="60">
        <v>7</v>
      </c>
      <c r="I30" s="108">
        <v>4.5</v>
      </c>
      <c r="J30" s="107">
        <v>1</v>
      </c>
      <c r="K30" s="67">
        <v>3</v>
      </c>
      <c r="L30" s="107"/>
      <c r="M30" s="108"/>
      <c r="N30" s="13">
        <f t="shared" si="0"/>
        <v>8</v>
      </c>
      <c r="O30" s="14">
        <f t="shared" si="1"/>
        <v>7.5</v>
      </c>
      <c r="P30" s="15">
        <f t="shared" si="2"/>
        <v>8</v>
      </c>
      <c r="Q30" s="16">
        <f t="shared" si="3"/>
        <v>7.5</v>
      </c>
      <c r="R30" s="17">
        <f t="shared" si="4"/>
        <v>0</v>
      </c>
      <c r="S30" s="17">
        <f t="shared" si="5"/>
        <v>0</v>
      </c>
    </row>
    <row r="31" spans="1:21" s="34" customFormat="1" ht="14.25">
      <c r="A31" s="68">
        <v>28</v>
      </c>
      <c r="B31" s="115" t="s">
        <v>293</v>
      </c>
      <c r="C31" s="167" t="s">
        <v>35</v>
      </c>
      <c r="D31" s="107">
        <v>4</v>
      </c>
      <c r="E31" s="110">
        <v>3</v>
      </c>
      <c r="F31" s="117">
        <v>1</v>
      </c>
      <c r="G31" s="100">
        <v>4</v>
      </c>
      <c r="H31" s="107">
        <v>1</v>
      </c>
      <c r="I31" s="110">
        <v>2.5</v>
      </c>
      <c r="J31" s="107">
        <v>1</v>
      </c>
      <c r="K31" s="67">
        <v>4</v>
      </c>
      <c r="L31" s="105"/>
      <c r="M31" s="102"/>
      <c r="N31" s="13">
        <f t="shared" si="0"/>
        <v>7</v>
      </c>
      <c r="O31" s="14">
        <f t="shared" si="1"/>
        <v>13.5</v>
      </c>
      <c r="P31" s="15">
        <f t="shared" si="2"/>
        <v>7</v>
      </c>
      <c r="Q31" s="16">
        <f t="shared" si="3"/>
        <v>13.5</v>
      </c>
      <c r="R31" s="17">
        <f t="shared" si="4"/>
        <v>0</v>
      </c>
      <c r="S31" s="17">
        <f t="shared" si="5"/>
        <v>0</v>
      </c>
      <c r="T31" s="19"/>
      <c r="U31" s="19"/>
    </row>
    <row r="32" spans="1:21" s="17" customFormat="1" ht="14.25">
      <c r="A32" s="9">
        <v>29</v>
      </c>
      <c r="B32" s="115" t="s">
        <v>304</v>
      </c>
      <c r="C32" s="167" t="s">
        <v>35</v>
      </c>
      <c r="D32" s="107">
        <v>0</v>
      </c>
      <c r="E32" s="110">
        <v>0</v>
      </c>
      <c r="F32" s="117">
        <v>1</v>
      </c>
      <c r="G32" s="110">
        <v>3</v>
      </c>
      <c r="H32" s="60">
        <v>1</v>
      </c>
      <c r="I32" s="110">
        <v>4</v>
      </c>
      <c r="J32" s="60">
        <v>5</v>
      </c>
      <c r="K32" s="99">
        <v>4</v>
      </c>
      <c r="L32" s="107"/>
      <c r="M32" s="108"/>
      <c r="N32" s="13">
        <f t="shared" si="0"/>
        <v>7</v>
      </c>
      <c r="O32" s="14">
        <f t="shared" si="1"/>
        <v>11</v>
      </c>
      <c r="P32" s="15">
        <f t="shared" si="2"/>
        <v>7</v>
      </c>
      <c r="Q32" s="16">
        <f t="shared" si="3"/>
        <v>11</v>
      </c>
      <c r="R32" s="17">
        <f t="shared" si="4"/>
        <v>0</v>
      </c>
      <c r="S32" s="17">
        <f t="shared" si="5"/>
        <v>0</v>
      </c>
      <c r="T32" s="19"/>
      <c r="U32" s="19"/>
    </row>
    <row r="33" spans="1:87" s="17" customFormat="1" ht="14.25">
      <c r="A33" s="68">
        <v>30</v>
      </c>
      <c r="B33" s="115" t="s">
        <v>315</v>
      </c>
      <c r="C33" s="167" t="s">
        <v>63</v>
      </c>
      <c r="D33" s="107">
        <v>0</v>
      </c>
      <c r="E33" s="110">
        <v>0</v>
      </c>
      <c r="F33" s="117">
        <v>0</v>
      </c>
      <c r="G33" s="108">
        <v>0</v>
      </c>
      <c r="H33" s="60">
        <v>1</v>
      </c>
      <c r="I33" s="108">
        <v>3</v>
      </c>
      <c r="J33" s="107">
        <v>6</v>
      </c>
      <c r="K33" s="67">
        <v>4</v>
      </c>
      <c r="L33" s="107"/>
      <c r="M33" s="108"/>
      <c r="N33" s="13">
        <f t="shared" si="0"/>
        <v>7</v>
      </c>
      <c r="O33" s="14">
        <f t="shared" si="1"/>
        <v>7</v>
      </c>
      <c r="P33" s="15">
        <f t="shared" si="2"/>
        <v>7</v>
      </c>
      <c r="Q33" s="16">
        <f t="shared" si="3"/>
        <v>7</v>
      </c>
      <c r="R33" s="17">
        <f t="shared" si="4"/>
        <v>0</v>
      </c>
      <c r="S33" s="17">
        <f t="shared" si="5"/>
        <v>0</v>
      </c>
      <c r="T33" s="19"/>
      <c r="U33" s="19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87" s="17" customFormat="1" ht="14.25">
      <c r="A34" s="68">
        <v>31</v>
      </c>
      <c r="B34" s="115" t="s">
        <v>294</v>
      </c>
      <c r="C34" s="167" t="s">
        <v>28</v>
      </c>
      <c r="D34" s="107">
        <v>3</v>
      </c>
      <c r="E34" s="110">
        <v>3</v>
      </c>
      <c r="F34" s="117">
        <v>1</v>
      </c>
      <c r="G34" s="108">
        <v>3</v>
      </c>
      <c r="H34" s="107">
        <v>1</v>
      </c>
      <c r="I34" s="108">
        <v>4</v>
      </c>
      <c r="J34" s="60">
        <v>0</v>
      </c>
      <c r="K34" s="67">
        <v>0</v>
      </c>
      <c r="L34" s="60"/>
      <c r="M34" s="109"/>
      <c r="N34" s="13">
        <f t="shared" si="0"/>
        <v>5</v>
      </c>
      <c r="O34" s="14">
        <f t="shared" si="1"/>
        <v>10</v>
      </c>
      <c r="P34" s="15">
        <f t="shared" si="2"/>
        <v>5</v>
      </c>
      <c r="Q34" s="16">
        <f t="shared" si="3"/>
        <v>10</v>
      </c>
      <c r="R34" s="17">
        <f t="shared" si="4"/>
        <v>0</v>
      </c>
      <c r="S34" s="17">
        <f t="shared" si="5"/>
        <v>0</v>
      </c>
      <c r="T34" s="19"/>
      <c r="U34" s="19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1:87" s="17" customFormat="1" ht="14.25">
      <c r="A35" s="68">
        <v>32</v>
      </c>
      <c r="B35" s="115" t="s">
        <v>79</v>
      </c>
      <c r="C35" s="167" t="s">
        <v>28</v>
      </c>
      <c r="D35" s="107">
        <v>0</v>
      </c>
      <c r="E35" s="110">
        <v>0</v>
      </c>
      <c r="F35" s="117">
        <v>4</v>
      </c>
      <c r="G35" s="108">
        <v>4</v>
      </c>
      <c r="H35" s="60">
        <v>0</v>
      </c>
      <c r="I35" s="108">
        <v>0</v>
      </c>
      <c r="J35" s="107">
        <v>0</v>
      </c>
      <c r="K35" s="67">
        <v>0</v>
      </c>
      <c r="L35" s="60"/>
      <c r="M35" s="112"/>
      <c r="N35" s="13">
        <f t="shared" si="0"/>
        <v>4</v>
      </c>
      <c r="O35" s="14">
        <f t="shared" si="1"/>
        <v>4</v>
      </c>
      <c r="P35" s="15">
        <f t="shared" si="2"/>
        <v>4</v>
      </c>
      <c r="Q35" s="16">
        <f t="shared" si="3"/>
        <v>4</v>
      </c>
      <c r="R35" s="17">
        <f t="shared" si="4"/>
        <v>0</v>
      </c>
      <c r="S35" s="17">
        <f t="shared" si="5"/>
        <v>0</v>
      </c>
      <c r="T35" s="19"/>
      <c r="U35" s="19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1:87" s="17" customFormat="1" ht="14.25">
      <c r="A36" s="68">
        <v>33</v>
      </c>
      <c r="B36" s="115" t="s">
        <v>301</v>
      </c>
      <c r="C36" s="167" t="s">
        <v>28</v>
      </c>
      <c r="D36" s="107">
        <v>0</v>
      </c>
      <c r="E36" s="110">
        <v>0</v>
      </c>
      <c r="F36" s="119">
        <v>1</v>
      </c>
      <c r="G36" s="108">
        <v>4</v>
      </c>
      <c r="H36" s="60">
        <v>1</v>
      </c>
      <c r="I36" s="108">
        <v>4</v>
      </c>
      <c r="J36" s="107">
        <v>1</v>
      </c>
      <c r="K36" s="67">
        <v>4</v>
      </c>
      <c r="L36" s="60"/>
      <c r="M36" s="69"/>
      <c r="N36" s="13">
        <f aca="true" t="shared" si="6" ref="N36:N67">SUM(D36+F36+H36+J36+L36)</f>
        <v>3</v>
      </c>
      <c r="O36" s="14">
        <f aca="true" t="shared" si="7" ref="O36:O67">SUM(E36+G36+I36+K36+M36)</f>
        <v>12</v>
      </c>
      <c r="P36" s="15">
        <f aca="true" t="shared" si="8" ref="P36:P67">SUM(D36,F36,H36,J36,L36)-S36</f>
        <v>3</v>
      </c>
      <c r="Q36" s="16">
        <f aca="true" t="shared" si="9" ref="Q36:Q67">SUM(E36,G36,I36,K36,M36)-R36</f>
        <v>12</v>
      </c>
      <c r="R36" s="17">
        <f>IF(COUNT(M36,K36,I36,G36,E36)=5,MIN(M36,K36,I36,G36,E36),0)</f>
        <v>0</v>
      </c>
      <c r="S36" s="17">
        <f>IF(COUNT(D36,F36,H36,J36,L36)=5,MIN(D36,F36,H36,J36,L36),0)</f>
        <v>0</v>
      </c>
      <c r="T36" s="19"/>
      <c r="U36" s="19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17" customFormat="1" ht="14.25">
      <c r="A37" s="68">
        <v>34</v>
      </c>
      <c r="B37" s="115" t="s">
        <v>87</v>
      </c>
      <c r="C37" s="167" t="s">
        <v>28</v>
      </c>
      <c r="D37" s="107">
        <v>0</v>
      </c>
      <c r="E37" s="110">
        <v>0</v>
      </c>
      <c r="F37" s="117">
        <v>1</v>
      </c>
      <c r="G37" s="108">
        <v>3</v>
      </c>
      <c r="H37" s="60">
        <v>1</v>
      </c>
      <c r="I37" s="108">
        <v>4</v>
      </c>
      <c r="J37" s="60">
        <v>1</v>
      </c>
      <c r="K37" s="99">
        <v>3.5</v>
      </c>
      <c r="L37" s="107"/>
      <c r="M37" s="108"/>
      <c r="N37" s="13">
        <f t="shared" si="6"/>
        <v>3</v>
      </c>
      <c r="O37" s="14">
        <f t="shared" si="7"/>
        <v>10.5</v>
      </c>
      <c r="P37" s="15">
        <f t="shared" si="8"/>
        <v>3</v>
      </c>
      <c r="Q37" s="16">
        <f t="shared" si="9"/>
        <v>10.5</v>
      </c>
      <c r="R37" s="17">
        <f>IF(COUNT(M37,K37,I37,G37,E37)=5,MIN(M37,K37,I37,G37,E37),0)</f>
        <v>0</v>
      </c>
      <c r="S37" s="17">
        <f>IF(COUNT(D37,F37,H37,J37,L37)=5,MIN(D37,F37,H37,J37,L37),0)</f>
        <v>0</v>
      </c>
      <c r="T37" s="19"/>
      <c r="U37" s="19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17" customFormat="1" ht="14.25">
      <c r="A38" s="68">
        <v>35</v>
      </c>
      <c r="B38" s="115" t="s">
        <v>303</v>
      </c>
      <c r="C38" s="167" t="s">
        <v>28</v>
      </c>
      <c r="D38" s="107">
        <v>0</v>
      </c>
      <c r="E38" s="110">
        <v>0</v>
      </c>
      <c r="F38" s="117">
        <v>1</v>
      </c>
      <c r="G38" s="108">
        <v>3</v>
      </c>
      <c r="H38" s="60">
        <v>1</v>
      </c>
      <c r="I38" s="108">
        <v>4</v>
      </c>
      <c r="J38" s="60">
        <v>1</v>
      </c>
      <c r="K38" s="99">
        <v>3</v>
      </c>
      <c r="L38" s="107"/>
      <c r="M38" s="108"/>
      <c r="N38" s="13">
        <f t="shared" si="6"/>
        <v>3</v>
      </c>
      <c r="O38" s="14">
        <f t="shared" si="7"/>
        <v>10</v>
      </c>
      <c r="P38" s="15">
        <f t="shared" si="8"/>
        <v>3</v>
      </c>
      <c r="Q38" s="16">
        <f t="shared" si="9"/>
        <v>10</v>
      </c>
      <c r="T38" s="19"/>
      <c r="U38" s="19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17" customFormat="1" ht="14.25">
      <c r="A39" s="68">
        <v>36</v>
      </c>
      <c r="B39" s="115" t="s">
        <v>296</v>
      </c>
      <c r="C39" s="167" t="s">
        <v>28</v>
      </c>
      <c r="D39" s="107">
        <v>1</v>
      </c>
      <c r="E39" s="110">
        <v>2.5</v>
      </c>
      <c r="F39" s="119">
        <v>1</v>
      </c>
      <c r="G39" s="108">
        <v>2.5</v>
      </c>
      <c r="H39" s="60">
        <v>0</v>
      </c>
      <c r="I39" s="108">
        <v>0</v>
      </c>
      <c r="J39" s="60">
        <v>1</v>
      </c>
      <c r="K39" s="67">
        <v>3</v>
      </c>
      <c r="L39" s="60"/>
      <c r="M39" s="112"/>
      <c r="N39" s="13">
        <f t="shared" si="6"/>
        <v>3</v>
      </c>
      <c r="O39" s="14">
        <f t="shared" si="7"/>
        <v>8</v>
      </c>
      <c r="P39" s="15">
        <f t="shared" si="8"/>
        <v>3</v>
      </c>
      <c r="Q39" s="16">
        <f t="shared" si="9"/>
        <v>8</v>
      </c>
      <c r="R39" s="17">
        <f>IF(COUNT(M39,K39,I39,G39,E39)=5,MIN(M39,K39,I39,G39,E39),0)</f>
        <v>0</v>
      </c>
      <c r="S39" s="17">
        <f>IF(COUNT(D39,F39,H39,J39,L39)=5,MIN(D39,F39,H39,J39,L39),0)</f>
        <v>0</v>
      </c>
      <c r="T39" s="19"/>
      <c r="U39" s="19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17" customFormat="1" ht="14.25">
      <c r="A40" s="68">
        <v>37</v>
      </c>
      <c r="B40" s="115" t="s">
        <v>88</v>
      </c>
      <c r="C40" s="167" t="s">
        <v>89</v>
      </c>
      <c r="D40" s="107">
        <v>0</v>
      </c>
      <c r="E40" s="110">
        <v>0</v>
      </c>
      <c r="F40" s="119">
        <v>1</v>
      </c>
      <c r="G40" s="108">
        <v>3</v>
      </c>
      <c r="H40" s="60">
        <v>1</v>
      </c>
      <c r="I40" s="108">
        <v>3</v>
      </c>
      <c r="J40" s="107">
        <v>1</v>
      </c>
      <c r="K40" s="67">
        <v>2</v>
      </c>
      <c r="L40" s="60"/>
      <c r="M40" s="69"/>
      <c r="N40" s="13">
        <f t="shared" si="6"/>
        <v>3</v>
      </c>
      <c r="O40" s="14">
        <f t="shared" si="7"/>
        <v>8</v>
      </c>
      <c r="P40" s="15">
        <f t="shared" si="8"/>
        <v>3</v>
      </c>
      <c r="Q40" s="16">
        <f t="shared" si="9"/>
        <v>8</v>
      </c>
      <c r="T40" s="19"/>
      <c r="U40" s="19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17" customFormat="1" ht="14.25">
      <c r="A41" s="68">
        <v>38</v>
      </c>
      <c r="B41" s="115" t="s">
        <v>307</v>
      </c>
      <c r="C41" s="167" t="s">
        <v>28</v>
      </c>
      <c r="D41" s="107">
        <v>0</v>
      </c>
      <c r="E41" s="110">
        <v>0</v>
      </c>
      <c r="F41" s="119">
        <v>1</v>
      </c>
      <c r="G41" s="108">
        <v>2</v>
      </c>
      <c r="H41" s="60">
        <v>1</v>
      </c>
      <c r="I41" s="108">
        <v>4</v>
      </c>
      <c r="J41" s="107">
        <v>1</v>
      </c>
      <c r="K41" s="67">
        <v>2</v>
      </c>
      <c r="L41" s="60"/>
      <c r="M41" s="69"/>
      <c r="N41" s="13">
        <f t="shared" si="6"/>
        <v>3</v>
      </c>
      <c r="O41" s="14">
        <f t="shared" si="7"/>
        <v>8</v>
      </c>
      <c r="P41" s="15">
        <f t="shared" si="8"/>
        <v>3</v>
      </c>
      <c r="Q41" s="16">
        <f t="shared" si="9"/>
        <v>8</v>
      </c>
      <c r="T41" s="19"/>
      <c r="U41" s="19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17" customFormat="1" ht="14.25">
      <c r="A42" s="68">
        <v>39</v>
      </c>
      <c r="B42" s="115" t="s">
        <v>295</v>
      </c>
      <c r="C42" s="167" t="s">
        <v>67</v>
      </c>
      <c r="D42" s="107">
        <v>1</v>
      </c>
      <c r="E42" s="110">
        <v>2.5</v>
      </c>
      <c r="F42" s="117">
        <v>1</v>
      </c>
      <c r="G42" s="108">
        <v>2</v>
      </c>
      <c r="H42" s="60">
        <v>1</v>
      </c>
      <c r="I42" s="108">
        <v>3</v>
      </c>
      <c r="J42" s="60">
        <v>0</v>
      </c>
      <c r="K42" s="99">
        <v>0</v>
      </c>
      <c r="L42" s="107"/>
      <c r="M42" s="108"/>
      <c r="N42" s="13">
        <f t="shared" si="6"/>
        <v>3</v>
      </c>
      <c r="O42" s="14">
        <f t="shared" si="7"/>
        <v>7.5</v>
      </c>
      <c r="P42" s="15">
        <f t="shared" si="8"/>
        <v>3</v>
      </c>
      <c r="Q42" s="16">
        <f t="shared" si="9"/>
        <v>7.5</v>
      </c>
      <c r="T42" s="19"/>
      <c r="U42" s="19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17" customFormat="1" ht="14.25">
      <c r="A43" s="68">
        <v>40</v>
      </c>
      <c r="B43" s="115" t="s">
        <v>299</v>
      </c>
      <c r="C43" s="167" t="s">
        <v>40</v>
      </c>
      <c r="D43" s="107">
        <v>1</v>
      </c>
      <c r="E43" s="110">
        <v>1.5</v>
      </c>
      <c r="F43" s="119">
        <v>0</v>
      </c>
      <c r="G43" s="108">
        <v>0</v>
      </c>
      <c r="H43" s="60">
        <v>1</v>
      </c>
      <c r="I43" s="108">
        <v>3</v>
      </c>
      <c r="J43" s="107">
        <v>1</v>
      </c>
      <c r="K43" s="67">
        <v>3</v>
      </c>
      <c r="L43" s="107"/>
      <c r="M43" s="108"/>
      <c r="N43" s="13">
        <f t="shared" si="6"/>
        <v>3</v>
      </c>
      <c r="O43" s="14">
        <f t="shared" si="7"/>
        <v>7.5</v>
      </c>
      <c r="P43" s="15">
        <f t="shared" si="8"/>
        <v>3</v>
      </c>
      <c r="Q43" s="16">
        <f t="shared" si="9"/>
        <v>7.5</v>
      </c>
      <c r="T43" s="19"/>
      <c r="U43" s="19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17" customFormat="1" ht="14.25">
      <c r="A44" s="68">
        <v>41</v>
      </c>
      <c r="B44" s="115" t="s">
        <v>297</v>
      </c>
      <c r="C44" s="167" t="s">
        <v>35</v>
      </c>
      <c r="D44" s="107">
        <v>1</v>
      </c>
      <c r="E44" s="110">
        <v>2</v>
      </c>
      <c r="F44" s="119">
        <v>0</v>
      </c>
      <c r="G44" s="108">
        <v>0</v>
      </c>
      <c r="H44" s="107">
        <v>1</v>
      </c>
      <c r="I44" s="108">
        <v>3</v>
      </c>
      <c r="J44" s="60">
        <v>1</v>
      </c>
      <c r="K44" s="99">
        <v>2</v>
      </c>
      <c r="L44" s="107"/>
      <c r="M44" s="108"/>
      <c r="N44" s="13">
        <f t="shared" si="6"/>
        <v>3</v>
      </c>
      <c r="O44" s="14">
        <f t="shared" si="7"/>
        <v>7</v>
      </c>
      <c r="P44" s="15">
        <f t="shared" si="8"/>
        <v>3</v>
      </c>
      <c r="Q44" s="16">
        <f t="shared" si="9"/>
        <v>7</v>
      </c>
      <c r="T44" s="19"/>
      <c r="U44" s="19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17" customFormat="1" ht="14.25">
      <c r="A45" s="68">
        <v>42</v>
      </c>
      <c r="B45" s="115" t="s">
        <v>97</v>
      </c>
      <c r="C45" s="167" t="s">
        <v>28</v>
      </c>
      <c r="D45" s="107">
        <v>0</v>
      </c>
      <c r="E45" s="110">
        <v>0</v>
      </c>
      <c r="F45" s="119">
        <v>1</v>
      </c>
      <c r="G45" s="108">
        <v>1</v>
      </c>
      <c r="H45" s="60">
        <v>1</v>
      </c>
      <c r="I45" s="108">
        <v>3</v>
      </c>
      <c r="J45" s="107">
        <v>1</v>
      </c>
      <c r="K45" s="67">
        <v>3</v>
      </c>
      <c r="L45" s="60"/>
      <c r="M45" s="69"/>
      <c r="N45" s="13">
        <f t="shared" si="6"/>
        <v>3</v>
      </c>
      <c r="O45" s="14">
        <f t="shared" si="7"/>
        <v>7</v>
      </c>
      <c r="P45" s="15">
        <f t="shared" si="8"/>
        <v>3</v>
      </c>
      <c r="Q45" s="16">
        <f t="shared" si="9"/>
        <v>7</v>
      </c>
      <c r="T45" s="19"/>
      <c r="U45" s="19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17" customFormat="1" ht="14.25">
      <c r="A46" s="68">
        <v>43</v>
      </c>
      <c r="B46" s="115" t="s">
        <v>308</v>
      </c>
      <c r="C46" s="167" t="s">
        <v>96</v>
      </c>
      <c r="D46" s="107">
        <v>0</v>
      </c>
      <c r="E46" s="110">
        <v>0</v>
      </c>
      <c r="F46" s="119">
        <v>1</v>
      </c>
      <c r="G46" s="108">
        <v>2</v>
      </c>
      <c r="H46" s="60">
        <v>1</v>
      </c>
      <c r="I46" s="108">
        <v>1</v>
      </c>
      <c r="J46" s="107">
        <v>1</v>
      </c>
      <c r="K46" s="67">
        <v>2</v>
      </c>
      <c r="L46" s="60"/>
      <c r="M46" s="69"/>
      <c r="N46" s="13">
        <f t="shared" si="6"/>
        <v>3</v>
      </c>
      <c r="O46" s="14">
        <f t="shared" si="7"/>
        <v>5</v>
      </c>
      <c r="P46" s="15">
        <f t="shared" si="8"/>
        <v>3</v>
      </c>
      <c r="Q46" s="16">
        <f t="shared" si="9"/>
        <v>5</v>
      </c>
      <c r="T46" s="19"/>
      <c r="U46" s="19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17" customFormat="1" ht="14.25">
      <c r="A47" s="68">
        <v>44</v>
      </c>
      <c r="B47" s="115" t="s">
        <v>302</v>
      </c>
      <c r="C47" s="167" t="s">
        <v>83</v>
      </c>
      <c r="D47" s="107">
        <v>0</v>
      </c>
      <c r="E47" s="110">
        <v>0</v>
      </c>
      <c r="F47" s="117">
        <v>1</v>
      </c>
      <c r="G47" s="108">
        <v>3.5</v>
      </c>
      <c r="H47" s="60">
        <v>0</v>
      </c>
      <c r="I47" s="108">
        <v>0</v>
      </c>
      <c r="J47" s="60">
        <v>1</v>
      </c>
      <c r="K47" s="99">
        <v>4</v>
      </c>
      <c r="L47" s="107"/>
      <c r="M47" s="108"/>
      <c r="N47" s="13">
        <f t="shared" si="6"/>
        <v>2</v>
      </c>
      <c r="O47" s="14">
        <f t="shared" si="7"/>
        <v>7.5</v>
      </c>
      <c r="P47" s="15">
        <f t="shared" si="8"/>
        <v>2</v>
      </c>
      <c r="Q47" s="16">
        <f t="shared" si="9"/>
        <v>7.5</v>
      </c>
      <c r="T47" s="19"/>
      <c r="U47" s="19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17" customFormat="1" ht="14.25">
      <c r="A48" s="68">
        <v>45</v>
      </c>
      <c r="B48" s="115" t="s">
        <v>80</v>
      </c>
      <c r="C48" s="167" t="s">
        <v>42</v>
      </c>
      <c r="D48" s="107">
        <v>0</v>
      </c>
      <c r="E48" s="110">
        <v>0</v>
      </c>
      <c r="F48" s="117">
        <v>1</v>
      </c>
      <c r="G48" s="108">
        <v>4</v>
      </c>
      <c r="H48" s="60">
        <v>1</v>
      </c>
      <c r="I48" s="108">
        <v>3</v>
      </c>
      <c r="J48" s="60">
        <v>0</v>
      </c>
      <c r="K48" s="99">
        <v>0</v>
      </c>
      <c r="L48" s="107"/>
      <c r="M48" s="108"/>
      <c r="N48" s="13">
        <f t="shared" si="6"/>
        <v>2</v>
      </c>
      <c r="O48" s="14">
        <f t="shared" si="7"/>
        <v>7</v>
      </c>
      <c r="P48" s="15">
        <f t="shared" si="8"/>
        <v>2</v>
      </c>
      <c r="Q48" s="16">
        <f t="shared" si="9"/>
        <v>7</v>
      </c>
      <c r="T48" s="19"/>
      <c r="U48" s="19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17" customFormat="1" ht="14.25">
      <c r="A49" s="68">
        <v>46</v>
      </c>
      <c r="B49" s="115" t="s">
        <v>312</v>
      </c>
      <c r="C49" s="167" t="s">
        <v>63</v>
      </c>
      <c r="D49" s="107">
        <v>0</v>
      </c>
      <c r="E49" s="110">
        <v>0</v>
      </c>
      <c r="F49" s="119">
        <v>0</v>
      </c>
      <c r="G49" s="108">
        <v>0</v>
      </c>
      <c r="H49" s="60">
        <v>1</v>
      </c>
      <c r="I49" s="108">
        <v>4</v>
      </c>
      <c r="J49" s="107">
        <v>1</v>
      </c>
      <c r="K49" s="67">
        <v>3</v>
      </c>
      <c r="L49" s="60"/>
      <c r="M49" s="69"/>
      <c r="N49" s="13">
        <f t="shared" si="6"/>
        <v>2</v>
      </c>
      <c r="O49" s="14">
        <f t="shared" si="7"/>
        <v>7</v>
      </c>
      <c r="P49" s="15">
        <f t="shared" si="8"/>
        <v>2</v>
      </c>
      <c r="Q49" s="16">
        <f t="shared" si="9"/>
        <v>7</v>
      </c>
      <c r="T49" s="19"/>
      <c r="U49" s="19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17" customFormat="1" ht="14.25">
      <c r="A50" s="68">
        <v>47</v>
      </c>
      <c r="B50" s="115" t="s">
        <v>84</v>
      </c>
      <c r="C50" s="167" t="s">
        <v>47</v>
      </c>
      <c r="D50" s="107">
        <v>0</v>
      </c>
      <c r="E50" s="110">
        <v>0</v>
      </c>
      <c r="F50" s="117">
        <v>1</v>
      </c>
      <c r="G50" s="108">
        <v>3.5</v>
      </c>
      <c r="H50" s="60">
        <v>1</v>
      </c>
      <c r="I50" s="108">
        <v>3</v>
      </c>
      <c r="J50" s="60">
        <v>0</v>
      </c>
      <c r="K50" s="99">
        <v>0</v>
      </c>
      <c r="L50" s="60"/>
      <c r="M50" s="109"/>
      <c r="N50" s="13">
        <f t="shared" si="6"/>
        <v>2</v>
      </c>
      <c r="O50" s="14">
        <f t="shared" si="7"/>
        <v>6.5</v>
      </c>
      <c r="P50" s="15">
        <f t="shared" si="8"/>
        <v>2</v>
      </c>
      <c r="Q50" s="16">
        <f t="shared" si="9"/>
        <v>6.5</v>
      </c>
      <c r="T50" s="19"/>
      <c r="U50" s="19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17" customFormat="1" ht="14.25">
      <c r="A51" s="68">
        <v>48</v>
      </c>
      <c r="B51" s="115" t="s">
        <v>85</v>
      </c>
      <c r="C51" s="167" t="s">
        <v>33</v>
      </c>
      <c r="D51" s="107">
        <v>0</v>
      </c>
      <c r="E51" s="110">
        <v>0</v>
      </c>
      <c r="F51" s="117">
        <v>1</v>
      </c>
      <c r="G51" s="108">
        <v>3.5</v>
      </c>
      <c r="H51" s="60">
        <v>0</v>
      </c>
      <c r="I51" s="108">
        <v>0</v>
      </c>
      <c r="J51" s="60">
        <v>1</v>
      </c>
      <c r="K51" s="99">
        <v>3</v>
      </c>
      <c r="L51" s="107"/>
      <c r="M51" s="108"/>
      <c r="N51" s="13">
        <f t="shared" si="6"/>
        <v>2</v>
      </c>
      <c r="O51" s="14">
        <f t="shared" si="7"/>
        <v>6.5</v>
      </c>
      <c r="P51" s="15">
        <f t="shared" si="8"/>
        <v>2</v>
      </c>
      <c r="Q51" s="16">
        <f t="shared" si="9"/>
        <v>6.5</v>
      </c>
      <c r="T51" s="19"/>
      <c r="U51" s="19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17" customFormat="1" ht="14.25">
      <c r="A52" s="68">
        <v>49</v>
      </c>
      <c r="B52" s="115" t="s">
        <v>86</v>
      </c>
      <c r="C52" s="167" t="s">
        <v>33</v>
      </c>
      <c r="D52" s="107">
        <v>0</v>
      </c>
      <c r="E52" s="110">
        <v>0</v>
      </c>
      <c r="F52" s="119">
        <v>1</v>
      </c>
      <c r="G52" s="108">
        <v>3</v>
      </c>
      <c r="H52" s="60">
        <v>0</v>
      </c>
      <c r="I52" s="108">
        <v>0</v>
      </c>
      <c r="J52" s="107">
        <v>1</v>
      </c>
      <c r="K52" s="67">
        <v>3</v>
      </c>
      <c r="L52" s="60"/>
      <c r="M52" s="69"/>
      <c r="N52" s="13">
        <f t="shared" si="6"/>
        <v>2</v>
      </c>
      <c r="O52" s="14">
        <f t="shared" si="7"/>
        <v>6</v>
      </c>
      <c r="P52" s="15">
        <f t="shared" si="8"/>
        <v>2</v>
      </c>
      <c r="Q52" s="16">
        <f t="shared" si="9"/>
        <v>6</v>
      </c>
      <c r="T52" s="19"/>
      <c r="U52" s="19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17" customFormat="1" ht="14.25">
      <c r="A53" s="68">
        <v>50</v>
      </c>
      <c r="B53" s="115" t="s">
        <v>314</v>
      </c>
      <c r="C53" s="167" t="s">
        <v>89</v>
      </c>
      <c r="D53" s="107">
        <v>0</v>
      </c>
      <c r="E53" s="110">
        <v>0</v>
      </c>
      <c r="F53" s="119">
        <v>0</v>
      </c>
      <c r="G53" s="108">
        <v>0</v>
      </c>
      <c r="H53" s="107">
        <v>1</v>
      </c>
      <c r="I53" s="108">
        <v>3</v>
      </c>
      <c r="J53" s="107">
        <v>1</v>
      </c>
      <c r="K53" s="67">
        <v>3</v>
      </c>
      <c r="L53" s="60"/>
      <c r="M53" s="69"/>
      <c r="N53" s="13">
        <f t="shared" si="6"/>
        <v>2</v>
      </c>
      <c r="O53" s="14">
        <f t="shared" si="7"/>
        <v>6</v>
      </c>
      <c r="P53" s="15">
        <f t="shared" si="8"/>
        <v>2</v>
      </c>
      <c r="Q53" s="16">
        <f t="shared" si="9"/>
        <v>6</v>
      </c>
      <c r="T53" s="19"/>
      <c r="U53" s="19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17" customFormat="1" ht="14.25">
      <c r="A54" s="68">
        <v>51</v>
      </c>
      <c r="B54" s="115" t="s">
        <v>91</v>
      </c>
      <c r="C54" s="167" t="s">
        <v>42</v>
      </c>
      <c r="D54" s="107">
        <v>0</v>
      </c>
      <c r="E54" s="110">
        <v>0</v>
      </c>
      <c r="F54" s="117">
        <v>1</v>
      </c>
      <c r="G54" s="108">
        <v>2.5</v>
      </c>
      <c r="H54" s="60">
        <v>1</v>
      </c>
      <c r="I54" s="108">
        <v>3</v>
      </c>
      <c r="J54" s="60">
        <v>0</v>
      </c>
      <c r="K54" s="99">
        <v>0</v>
      </c>
      <c r="L54" s="107"/>
      <c r="M54" s="108"/>
      <c r="N54" s="13">
        <f t="shared" si="6"/>
        <v>2</v>
      </c>
      <c r="O54" s="14">
        <f t="shared" si="7"/>
        <v>5.5</v>
      </c>
      <c r="P54" s="15">
        <f t="shared" si="8"/>
        <v>2</v>
      </c>
      <c r="Q54" s="16">
        <f t="shared" si="9"/>
        <v>5.5</v>
      </c>
      <c r="T54" s="19"/>
      <c r="U54" s="19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17" customFormat="1" ht="14.25">
      <c r="A55" s="68">
        <v>52</v>
      </c>
      <c r="B55" s="115" t="s">
        <v>322</v>
      </c>
      <c r="C55" s="167" t="s">
        <v>323</v>
      </c>
      <c r="D55" s="107">
        <v>0</v>
      </c>
      <c r="E55" s="110">
        <v>0</v>
      </c>
      <c r="F55" s="117">
        <v>0</v>
      </c>
      <c r="G55" s="108">
        <v>0</v>
      </c>
      <c r="H55" s="60">
        <v>1</v>
      </c>
      <c r="I55" s="108">
        <v>2</v>
      </c>
      <c r="J55" s="60">
        <v>1</v>
      </c>
      <c r="K55" s="99">
        <v>3</v>
      </c>
      <c r="L55" s="107"/>
      <c r="M55" s="108"/>
      <c r="N55" s="13">
        <f t="shared" si="6"/>
        <v>2</v>
      </c>
      <c r="O55" s="14">
        <f t="shared" si="7"/>
        <v>5</v>
      </c>
      <c r="P55" s="15">
        <f t="shared" si="8"/>
        <v>2</v>
      </c>
      <c r="Q55" s="16">
        <f t="shared" si="9"/>
        <v>5</v>
      </c>
      <c r="T55" s="19"/>
      <c r="U55" s="19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17" customFormat="1" ht="14.25">
      <c r="A56" s="68">
        <v>53</v>
      </c>
      <c r="B56" s="115" t="s">
        <v>317</v>
      </c>
      <c r="C56" s="167" t="s">
        <v>28</v>
      </c>
      <c r="D56" s="107">
        <v>0</v>
      </c>
      <c r="E56" s="110">
        <v>0</v>
      </c>
      <c r="F56" s="119">
        <v>0</v>
      </c>
      <c r="G56" s="108">
        <v>0</v>
      </c>
      <c r="H56" s="60">
        <v>1</v>
      </c>
      <c r="I56" s="108">
        <v>2.5</v>
      </c>
      <c r="J56" s="107">
        <v>1</v>
      </c>
      <c r="K56" s="67">
        <v>2</v>
      </c>
      <c r="L56" s="60"/>
      <c r="M56" s="69"/>
      <c r="N56" s="13">
        <f t="shared" si="6"/>
        <v>2</v>
      </c>
      <c r="O56" s="14">
        <f t="shared" si="7"/>
        <v>4.5</v>
      </c>
      <c r="P56" s="15">
        <f t="shared" si="8"/>
        <v>2</v>
      </c>
      <c r="Q56" s="16">
        <f t="shared" si="9"/>
        <v>4.5</v>
      </c>
      <c r="T56" s="19"/>
      <c r="U56" s="19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17" customFormat="1" ht="14.25">
      <c r="A57" s="68">
        <v>54</v>
      </c>
      <c r="B57" s="115" t="s">
        <v>94</v>
      </c>
      <c r="C57" s="167" t="s">
        <v>95</v>
      </c>
      <c r="D57" s="107">
        <v>0</v>
      </c>
      <c r="E57" s="110">
        <v>0</v>
      </c>
      <c r="F57" s="117">
        <v>1</v>
      </c>
      <c r="G57" s="108">
        <v>2</v>
      </c>
      <c r="H57" s="60">
        <v>1</v>
      </c>
      <c r="I57" s="108">
        <v>2</v>
      </c>
      <c r="J57" s="60">
        <v>0</v>
      </c>
      <c r="K57" s="99">
        <v>0</v>
      </c>
      <c r="L57" s="107"/>
      <c r="M57" s="108"/>
      <c r="N57" s="13">
        <f t="shared" si="6"/>
        <v>2</v>
      </c>
      <c r="O57" s="14">
        <f t="shared" si="7"/>
        <v>4</v>
      </c>
      <c r="P57" s="15">
        <f t="shared" si="8"/>
        <v>2</v>
      </c>
      <c r="Q57" s="16">
        <f t="shared" si="9"/>
        <v>4</v>
      </c>
      <c r="T57" s="19"/>
      <c r="U57" s="19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87" s="17" customFormat="1" ht="14.25">
      <c r="A58" s="68">
        <v>55</v>
      </c>
      <c r="B58" s="115" t="s">
        <v>65</v>
      </c>
      <c r="C58" s="167" t="s">
        <v>66</v>
      </c>
      <c r="D58" s="107">
        <v>2</v>
      </c>
      <c r="E58" s="110">
        <v>3</v>
      </c>
      <c r="F58" s="119">
        <v>0</v>
      </c>
      <c r="G58" s="108">
        <v>0</v>
      </c>
      <c r="H58" s="60">
        <v>0</v>
      </c>
      <c r="I58" s="108">
        <v>0</v>
      </c>
      <c r="J58" s="107">
        <v>0</v>
      </c>
      <c r="K58" s="67">
        <v>0</v>
      </c>
      <c r="L58" s="60"/>
      <c r="M58" s="69"/>
      <c r="N58" s="13">
        <f t="shared" si="6"/>
        <v>2</v>
      </c>
      <c r="O58" s="14">
        <f t="shared" si="7"/>
        <v>3</v>
      </c>
      <c r="P58" s="15">
        <f t="shared" si="8"/>
        <v>2</v>
      </c>
      <c r="Q58" s="16">
        <f t="shared" si="9"/>
        <v>3</v>
      </c>
      <c r="T58" s="19"/>
      <c r="U58" s="19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17" customFormat="1" ht="14.25">
      <c r="A59" s="68">
        <v>56</v>
      </c>
      <c r="B59" s="115" t="s">
        <v>326</v>
      </c>
      <c r="C59" s="167" t="s">
        <v>323</v>
      </c>
      <c r="D59" s="107">
        <v>0</v>
      </c>
      <c r="E59" s="110">
        <v>0</v>
      </c>
      <c r="F59" s="119">
        <v>0</v>
      </c>
      <c r="G59" s="108">
        <v>0</v>
      </c>
      <c r="H59" s="60">
        <v>1</v>
      </c>
      <c r="I59" s="108">
        <v>1</v>
      </c>
      <c r="J59" s="107">
        <v>1</v>
      </c>
      <c r="K59" s="67">
        <v>2</v>
      </c>
      <c r="L59" s="60"/>
      <c r="M59" s="69"/>
      <c r="N59" s="13">
        <f t="shared" si="6"/>
        <v>2</v>
      </c>
      <c r="O59" s="14">
        <f t="shared" si="7"/>
        <v>3</v>
      </c>
      <c r="P59" s="15">
        <f t="shared" si="8"/>
        <v>2</v>
      </c>
      <c r="Q59" s="16">
        <f t="shared" si="9"/>
        <v>3</v>
      </c>
      <c r="T59" s="19"/>
      <c r="U59" s="19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17" customFormat="1" ht="14.25">
      <c r="A60" s="68">
        <v>57</v>
      </c>
      <c r="B60" s="115" t="s">
        <v>98</v>
      </c>
      <c r="C60" s="167" t="s">
        <v>33</v>
      </c>
      <c r="D60" s="107">
        <v>0</v>
      </c>
      <c r="E60" s="110">
        <v>0</v>
      </c>
      <c r="F60" s="119">
        <v>1</v>
      </c>
      <c r="G60" s="108">
        <v>1</v>
      </c>
      <c r="H60" s="60">
        <v>0</v>
      </c>
      <c r="I60" s="108">
        <v>0</v>
      </c>
      <c r="J60" s="107">
        <v>1</v>
      </c>
      <c r="K60" s="67">
        <v>1.5</v>
      </c>
      <c r="L60" s="60"/>
      <c r="M60" s="69"/>
      <c r="N60" s="13">
        <f t="shared" si="6"/>
        <v>2</v>
      </c>
      <c r="O60" s="14">
        <f t="shared" si="7"/>
        <v>2.5</v>
      </c>
      <c r="P60" s="15">
        <f t="shared" si="8"/>
        <v>2</v>
      </c>
      <c r="Q60" s="16">
        <f t="shared" si="9"/>
        <v>2.5</v>
      </c>
      <c r="T60" s="19"/>
      <c r="U60" s="19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17" customFormat="1" ht="14.25">
      <c r="A61" s="68">
        <v>58</v>
      </c>
      <c r="B61" s="115" t="s">
        <v>311</v>
      </c>
      <c r="C61" s="167" t="s">
        <v>42</v>
      </c>
      <c r="D61" s="107">
        <v>0</v>
      </c>
      <c r="E61" s="110">
        <v>0</v>
      </c>
      <c r="F61" s="119">
        <v>0</v>
      </c>
      <c r="G61" s="108">
        <v>0</v>
      </c>
      <c r="H61" s="60">
        <v>1</v>
      </c>
      <c r="I61" s="108">
        <v>4</v>
      </c>
      <c r="J61" s="107">
        <v>0</v>
      </c>
      <c r="K61" s="67">
        <v>0</v>
      </c>
      <c r="L61" s="60"/>
      <c r="M61" s="69"/>
      <c r="N61" s="13">
        <f t="shared" si="6"/>
        <v>1</v>
      </c>
      <c r="O61" s="14">
        <f t="shared" si="7"/>
        <v>4</v>
      </c>
      <c r="P61" s="15">
        <f t="shared" si="8"/>
        <v>1</v>
      </c>
      <c r="Q61" s="16">
        <f t="shared" si="9"/>
        <v>4</v>
      </c>
      <c r="T61" s="19"/>
      <c r="U61" s="19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17" customFormat="1" ht="14.25">
      <c r="A62" s="68">
        <v>59</v>
      </c>
      <c r="B62" s="115" t="s">
        <v>368</v>
      </c>
      <c r="C62" s="167" t="s">
        <v>44</v>
      </c>
      <c r="D62" s="107">
        <v>0</v>
      </c>
      <c r="E62" s="110">
        <v>0</v>
      </c>
      <c r="F62" s="119">
        <v>0</v>
      </c>
      <c r="G62" s="108">
        <v>0</v>
      </c>
      <c r="H62" s="60">
        <v>0</v>
      </c>
      <c r="I62" s="108">
        <v>0</v>
      </c>
      <c r="J62" s="107">
        <v>1</v>
      </c>
      <c r="K62" s="67">
        <v>4</v>
      </c>
      <c r="L62" s="60"/>
      <c r="M62" s="69"/>
      <c r="N62" s="13">
        <f t="shared" si="6"/>
        <v>1</v>
      </c>
      <c r="O62" s="14">
        <f t="shared" si="7"/>
        <v>4</v>
      </c>
      <c r="P62" s="15">
        <f t="shared" si="8"/>
        <v>1</v>
      </c>
      <c r="Q62" s="16">
        <f t="shared" si="9"/>
        <v>4</v>
      </c>
      <c r="T62" s="19"/>
      <c r="U62" s="19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17" customFormat="1" ht="14.25">
      <c r="A63" s="68">
        <v>60</v>
      </c>
      <c r="B63" s="115" t="s">
        <v>82</v>
      </c>
      <c r="C63" s="167" t="s">
        <v>83</v>
      </c>
      <c r="D63" s="107">
        <v>0</v>
      </c>
      <c r="E63" s="110">
        <v>0</v>
      </c>
      <c r="F63" s="117">
        <v>1</v>
      </c>
      <c r="G63" s="108">
        <v>3.5</v>
      </c>
      <c r="H63" s="60">
        <v>0</v>
      </c>
      <c r="I63" s="108">
        <v>0</v>
      </c>
      <c r="J63" s="60">
        <v>0</v>
      </c>
      <c r="K63" s="99">
        <v>0</v>
      </c>
      <c r="L63" s="107"/>
      <c r="M63" s="108"/>
      <c r="N63" s="13">
        <f t="shared" si="6"/>
        <v>1</v>
      </c>
      <c r="O63" s="14">
        <f t="shared" si="7"/>
        <v>3.5</v>
      </c>
      <c r="P63" s="15">
        <f t="shared" si="8"/>
        <v>1</v>
      </c>
      <c r="Q63" s="16">
        <f t="shared" si="9"/>
        <v>3.5</v>
      </c>
      <c r="T63" s="19"/>
      <c r="U63" s="19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17" customFormat="1" ht="14.25">
      <c r="A64" s="68">
        <v>61</v>
      </c>
      <c r="B64" s="115" t="s">
        <v>90</v>
      </c>
      <c r="C64" s="167" t="s">
        <v>42</v>
      </c>
      <c r="D64" s="107">
        <v>0</v>
      </c>
      <c r="E64" s="110">
        <v>0</v>
      </c>
      <c r="F64" s="119">
        <v>1</v>
      </c>
      <c r="G64" s="108">
        <v>3</v>
      </c>
      <c r="H64" s="60">
        <v>0</v>
      </c>
      <c r="I64" s="108">
        <v>0</v>
      </c>
      <c r="J64" s="107">
        <v>0</v>
      </c>
      <c r="K64" s="67">
        <v>0</v>
      </c>
      <c r="L64" s="60"/>
      <c r="M64" s="69"/>
      <c r="N64" s="13">
        <f t="shared" si="6"/>
        <v>1</v>
      </c>
      <c r="O64" s="14">
        <f t="shared" si="7"/>
        <v>3</v>
      </c>
      <c r="P64" s="15">
        <f t="shared" si="8"/>
        <v>1</v>
      </c>
      <c r="Q64" s="16">
        <f t="shared" si="9"/>
        <v>3</v>
      </c>
      <c r="T64" s="19"/>
      <c r="U64" s="19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17" customFormat="1" ht="14.25">
      <c r="A65" s="68">
        <v>62</v>
      </c>
      <c r="B65" s="115" t="s">
        <v>313</v>
      </c>
      <c r="C65" s="167" t="s">
        <v>95</v>
      </c>
      <c r="D65" s="107">
        <v>0</v>
      </c>
      <c r="E65" s="110">
        <v>0</v>
      </c>
      <c r="F65" s="117">
        <v>0</v>
      </c>
      <c r="G65" s="108">
        <v>0</v>
      </c>
      <c r="H65" s="60">
        <v>1</v>
      </c>
      <c r="I65" s="109">
        <v>3</v>
      </c>
      <c r="J65" s="107">
        <v>0</v>
      </c>
      <c r="K65" s="67">
        <v>0</v>
      </c>
      <c r="L65" s="60"/>
      <c r="M65" s="69"/>
      <c r="N65" s="13">
        <f t="shared" si="6"/>
        <v>1</v>
      </c>
      <c r="O65" s="14">
        <f t="shared" si="7"/>
        <v>3</v>
      </c>
      <c r="P65" s="15">
        <f t="shared" si="8"/>
        <v>1</v>
      </c>
      <c r="Q65" s="16">
        <f t="shared" si="9"/>
        <v>3</v>
      </c>
      <c r="T65" s="19"/>
      <c r="U65" s="19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17" customFormat="1" ht="14.25">
      <c r="A66" s="68">
        <v>63</v>
      </c>
      <c r="B66" s="115" t="s">
        <v>316</v>
      </c>
      <c r="C66" s="167" t="s">
        <v>42</v>
      </c>
      <c r="D66" s="107">
        <v>0</v>
      </c>
      <c r="E66" s="110">
        <v>0</v>
      </c>
      <c r="F66" s="119">
        <v>0</v>
      </c>
      <c r="G66" s="108">
        <v>0</v>
      </c>
      <c r="H66" s="60">
        <v>1</v>
      </c>
      <c r="I66" s="108">
        <v>3</v>
      </c>
      <c r="J66" s="107">
        <v>0</v>
      </c>
      <c r="K66" s="67">
        <v>0</v>
      </c>
      <c r="L66" s="60"/>
      <c r="M66" s="69"/>
      <c r="N66" s="13">
        <f t="shared" si="6"/>
        <v>1</v>
      </c>
      <c r="O66" s="14">
        <f t="shared" si="7"/>
        <v>3</v>
      </c>
      <c r="P66" s="15">
        <f t="shared" si="8"/>
        <v>1</v>
      </c>
      <c r="Q66" s="16">
        <f t="shared" si="9"/>
        <v>3</v>
      </c>
      <c r="T66" s="19"/>
      <c r="U66" s="19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17" customFormat="1" ht="14.25">
      <c r="A67" s="68">
        <v>64</v>
      </c>
      <c r="B67" s="115" t="s">
        <v>369</v>
      </c>
      <c r="C67" s="167" t="s">
        <v>83</v>
      </c>
      <c r="D67" s="107">
        <v>0</v>
      </c>
      <c r="E67" s="110">
        <v>0</v>
      </c>
      <c r="F67" s="119">
        <v>0</v>
      </c>
      <c r="G67" s="108">
        <v>0</v>
      </c>
      <c r="H67" s="60">
        <v>0</v>
      </c>
      <c r="I67" s="108">
        <v>0</v>
      </c>
      <c r="J67" s="107">
        <v>1</v>
      </c>
      <c r="K67" s="67">
        <v>3</v>
      </c>
      <c r="L67" s="60"/>
      <c r="M67" s="69"/>
      <c r="N67" s="13">
        <f t="shared" si="6"/>
        <v>1</v>
      </c>
      <c r="O67" s="14">
        <f t="shared" si="7"/>
        <v>3</v>
      </c>
      <c r="P67" s="15">
        <f t="shared" si="8"/>
        <v>1</v>
      </c>
      <c r="Q67" s="16">
        <f t="shared" si="9"/>
        <v>3</v>
      </c>
      <c r="T67" s="19"/>
      <c r="U67" s="19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17" customFormat="1" ht="14.25">
      <c r="A68" s="68">
        <v>65</v>
      </c>
      <c r="B68" s="115" t="s">
        <v>370</v>
      </c>
      <c r="C68" s="167" t="s">
        <v>28</v>
      </c>
      <c r="D68" s="107">
        <v>0</v>
      </c>
      <c r="E68" s="110">
        <v>0</v>
      </c>
      <c r="F68" s="119">
        <v>0</v>
      </c>
      <c r="G68" s="108">
        <v>0</v>
      </c>
      <c r="H68" s="60">
        <v>0</v>
      </c>
      <c r="I68" s="108">
        <v>0</v>
      </c>
      <c r="J68" s="107">
        <v>1</v>
      </c>
      <c r="K68" s="67">
        <v>3</v>
      </c>
      <c r="L68" s="60"/>
      <c r="M68" s="69"/>
      <c r="N68" s="13">
        <f aca="true" t="shared" si="10" ref="N68:N87">SUM(D68+F68+H68+J68+L68)</f>
        <v>1</v>
      </c>
      <c r="O68" s="14">
        <f aca="true" t="shared" si="11" ref="O68:O87">SUM(E68+G68+I68+K68+M68)</f>
        <v>3</v>
      </c>
      <c r="P68" s="15">
        <f aca="true" t="shared" si="12" ref="P68:P87">SUM(D68,F68,H68,J68,L68)-S68</f>
        <v>1</v>
      </c>
      <c r="Q68" s="16">
        <f aca="true" t="shared" si="13" ref="Q68:Q99">SUM(E68,G68,I68,K68,M68)-R68</f>
        <v>3</v>
      </c>
      <c r="T68" s="19"/>
      <c r="U68" s="19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17" customFormat="1" ht="14.25">
      <c r="A69" s="68">
        <v>66</v>
      </c>
      <c r="B69" s="115" t="s">
        <v>371</v>
      </c>
      <c r="C69" s="167" t="s">
        <v>42</v>
      </c>
      <c r="D69" s="107">
        <v>0</v>
      </c>
      <c r="E69" s="110">
        <v>0</v>
      </c>
      <c r="F69" s="119">
        <v>0</v>
      </c>
      <c r="G69" s="108">
        <v>0</v>
      </c>
      <c r="H69" s="60">
        <v>0</v>
      </c>
      <c r="I69" s="108">
        <v>0</v>
      </c>
      <c r="J69" s="107">
        <v>1</v>
      </c>
      <c r="K69" s="67">
        <v>3</v>
      </c>
      <c r="L69" s="60"/>
      <c r="M69" s="69"/>
      <c r="N69" s="13">
        <f t="shared" si="10"/>
        <v>1</v>
      </c>
      <c r="O69" s="14">
        <f t="shared" si="11"/>
        <v>3</v>
      </c>
      <c r="P69" s="15">
        <f t="shared" si="12"/>
        <v>1</v>
      </c>
      <c r="Q69" s="16">
        <f t="shared" si="13"/>
        <v>3</v>
      </c>
      <c r="T69" s="19"/>
      <c r="U69" s="19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17" customFormat="1" ht="14.25">
      <c r="A70" s="68">
        <v>67</v>
      </c>
      <c r="B70" s="115" t="s">
        <v>372</v>
      </c>
      <c r="C70" s="167" t="s">
        <v>33</v>
      </c>
      <c r="D70" s="107">
        <v>0</v>
      </c>
      <c r="E70" s="110">
        <v>0</v>
      </c>
      <c r="F70" s="119">
        <v>0</v>
      </c>
      <c r="G70" s="108">
        <v>0</v>
      </c>
      <c r="H70" s="60">
        <v>0</v>
      </c>
      <c r="I70" s="108">
        <v>0</v>
      </c>
      <c r="J70" s="107">
        <v>1</v>
      </c>
      <c r="K70" s="67">
        <v>3</v>
      </c>
      <c r="L70" s="60"/>
      <c r="M70" s="69"/>
      <c r="N70" s="13">
        <f t="shared" si="10"/>
        <v>1</v>
      </c>
      <c r="O70" s="14">
        <f t="shared" si="11"/>
        <v>3</v>
      </c>
      <c r="P70" s="15">
        <f t="shared" si="12"/>
        <v>1</v>
      </c>
      <c r="Q70" s="16">
        <f t="shared" si="13"/>
        <v>3</v>
      </c>
      <c r="T70" s="19"/>
      <c r="U70" s="19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17" customFormat="1" ht="14.25">
      <c r="A71" s="68">
        <v>68</v>
      </c>
      <c r="B71" s="115" t="s">
        <v>68</v>
      </c>
      <c r="C71" s="167" t="s">
        <v>40</v>
      </c>
      <c r="D71" s="107">
        <v>1</v>
      </c>
      <c r="E71" s="110">
        <v>2.5</v>
      </c>
      <c r="F71" s="119">
        <v>0</v>
      </c>
      <c r="G71" s="108">
        <v>0</v>
      </c>
      <c r="H71" s="60">
        <v>0</v>
      </c>
      <c r="I71" s="108">
        <v>0</v>
      </c>
      <c r="J71" s="60">
        <v>0</v>
      </c>
      <c r="K71" s="67">
        <v>0</v>
      </c>
      <c r="L71" s="60"/>
      <c r="M71" s="70"/>
      <c r="N71" s="13">
        <f t="shared" si="10"/>
        <v>1</v>
      </c>
      <c r="O71" s="14">
        <f t="shared" si="11"/>
        <v>2.5</v>
      </c>
      <c r="P71" s="15">
        <f t="shared" si="12"/>
        <v>1</v>
      </c>
      <c r="Q71" s="16">
        <f t="shared" si="13"/>
        <v>2.5</v>
      </c>
      <c r="T71" s="19"/>
      <c r="U71" s="19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17" customFormat="1" ht="14.25">
      <c r="A72" s="68">
        <v>69</v>
      </c>
      <c r="B72" s="115" t="s">
        <v>92</v>
      </c>
      <c r="C72" s="167" t="s">
        <v>93</v>
      </c>
      <c r="D72" s="107">
        <v>0</v>
      </c>
      <c r="E72" s="110">
        <v>0</v>
      </c>
      <c r="F72" s="117">
        <v>1</v>
      </c>
      <c r="G72" s="108">
        <v>2.5</v>
      </c>
      <c r="H72" s="60">
        <v>0</v>
      </c>
      <c r="I72" s="108">
        <v>0</v>
      </c>
      <c r="J72" s="60">
        <v>0</v>
      </c>
      <c r="K72" s="99">
        <v>0</v>
      </c>
      <c r="L72" s="107"/>
      <c r="M72" s="108"/>
      <c r="N72" s="13">
        <f t="shared" si="10"/>
        <v>1</v>
      </c>
      <c r="O72" s="14">
        <f t="shared" si="11"/>
        <v>2.5</v>
      </c>
      <c r="P72" s="15">
        <f t="shared" si="12"/>
        <v>1</v>
      </c>
      <c r="Q72" s="16">
        <f t="shared" si="13"/>
        <v>2.5</v>
      </c>
      <c r="T72" s="19"/>
      <c r="U72" s="19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17" customFormat="1" ht="14.25">
      <c r="A73" s="68">
        <v>70</v>
      </c>
      <c r="B73" s="115" t="s">
        <v>305</v>
      </c>
      <c r="C73" s="167" t="s">
        <v>47</v>
      </c>
      <c r="D73" s="107">
        <v>0</v>
      </c>
      <c r="E73" s="110">
        <v>0</v>
      </c>
      <c r="F73" s="117">
        <v>1</v>
      </c>
      <c r="G73" s="108">
        <v>2.5</v>
      </c>
      <c r="H73" s="60">
        <v>0</v>
      </c>
      <c r="I73" s="108">
        <v>0</v>
      </c>
      <c r="J73" s="60">
        <v>0</v>
      </c>
      <c r="K73" s="99">
        <v>0</v>
      </c>
      <c r="L73" s="107"/>
      <c r="M73" s="108"/>
      <c r="N73" s="13">
        <f t="shared" si="10"/>
        <v>1</v>
      </c>
      <c r="O73" s="14">
        <f t="shared" si="11"/>
        <v>2.5</v>
      </c>
      <c r="P73" s="15">
        <f t="shared" si="12"/>
        <v>1</v>
      </c>
      <c r="Q73" s="16">
        <f t="shared" si="13"/>
        <v>2.5</v>
      </c>
      <c r="T73" s="19"/>
      <c r="U73" s="19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17" customFormat="1" ht="14.25">
      <c r="A74" s="68">
        <v>71</v>
      </c>
      <c r="B74" s="115" t="s">
        <v>318</v>
      </c>
      <c r="C74" s="167" t="s">
        <v>95</v>
      </c>
      <c r="D74" s="107">
        <v>0</v>
      </c>
      <c r="E74" s="110">
        <v>0</v>
      </c>
      <c r="F74" s="119">
        <v>0</v>
      </c>
      <c r="G74" s="108">
        <v>0</v>
      </c>
      <c r="H74" s="60">
        <v>1</v>
      </c>
      <c r="I74" s="108">
        <v>2.5</v>
      </c>
      <c r="J74" s="107">
        <v>0</v>
      </c>
      <c r="K74" s="67">
        <v>0</v>
      </c>
      <c r="L74" s="60"/>
      <c r="M74" s="69"/>
      <c r="N74" s="13">
        <f t="shared" si="10"/>
        <v>1</v>
      </c>
      <c r="O74" s="14">
        <f t="shared" si="11"/>
        <v>2.5</v>
      </c>
      <c r="P74" s="15">
        <f t="shared" si="12"/>
        <v>1</v>
      </c>
      <c r="Q74" s="16">
        <f t="shared" si="13"/>
        <v>2.5</v>
      </c>
      <c r="T74" s="19"/>
      <c r="U74" s="19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17" customFormat="1" ht="14.25">
      <c r="A75" s="68">
        <v>72</v>
      </c>
      <c r="B75" s="115" t="s">
        <v>69</v>
      </c>
      <c r="C75" s="167" t="s">
        <v>40</v>
      </c>
      <c r="D75" s="107">
        <v>1</v>
      </c>
      <c r="E75" s="110">
        <v>2</v>
      </c>
      <c r="F75" s="117">
        <v>0</v>
      </c>
      <c r="G75" s="108">
        <v>0</v>
      </c>
      <c r="H75" s="60">
        <v>0</v>
      </c>
      <c r="I75" s="108">
        <v>0</v>
      </c>
      <c r="J75" s="60">
        <v>0</v>
      </c>
      <c r="K75" s="99">
        <v>0</v>
      </c>
      <c r="L75" s="107"/>
      <c r="M75" s="108"/>
      <c r="N75" s="13">
        <f t="shared" si="10"/>
        <v>1</v>
      </c>
      <c r="O75" s="14">
        <f t="shared" si="11"/>
        <v>2</v>
      </c>
      <c r="P75" s="15">
        <f t="shared" si="12"/>
        <v>1</v>
      </c>
      <c r="Q75" s="16">
        <f t="shared" si="13"/>
        <v>2</v>
      </c>
      <c r="T75" s="19"/>
      <c r="U75" s="19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17" customFormat="1" ht="14.25">
      <c r="A76" s="68">
        <v>73</v>
      </c>
      <c r="B76" s="115" t="s">
        <v>298</v>
      </c>
      <c r="C76" s="167" t="s">
        <v>33</v>
      </c>
      <c r="D76" s="107">
        <v>1</v>
      </c>
      <c r="E76" s="110">
        <v>2</v>
      </c>
      <c r="F76" s="119">
        <v>0</v>
      </c>
      <c r="G76" s="108">
        <v>0</v>
      </c>
      <c r="H76" s="60">
        <v>0</v>
      </c>
      <c r="I76" s="108">
        <v>0</v>
      </c>
      <c r="J76" s="107">
        <v>0</v>
      </c>
      <c r="K76" s="67">
        <v>0</v>
      </c>
      <c r="L76" s="60"/>
      <c r="M76" s="69"/>
      <c r="N76" s="13">
        <f t="shared" si="10"/>
        <v>1</v>
      </c>
      <c r="O76" s="14">
        <f t="shared" si="11"/>
        <v>2</v>
      </c>
      <c r="P76" s="15">
        <f t="shared" si="12"/>
        <v>1</v>
      </c>
      <c r="Q76" s="16">
        <f t="shared" si="13"/>
        <v>2</v>
      </c>
      <c r="T76" s="19"/>
      <c r="U76" s="19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17" customFormat="1" ht="14.25">
      <c r="A77" s="68">
        <v>74</v>
      </c>
      <c r="B77" s="115" t="s">
        <v>70</v>
      </c>
      <c r="C77" s="167" t="s">
        <v>40</v>
      </c>
      <c r="D77" s="107">
        <v>1</v>
      </c>
      <c r="E77" s="110">
        <v>2</v>
      </c>
      <c r="F77" s="119">
        <v>0</v>
      </c>
      <c r="G77" s="108">
        <v>0</v>
      </c>
      <c r="H77" s="107">
        <v>0</v>
      </c>
      <c r="I77" s="108">
        <v>0</v>
      </c>
      <c r="J77" s="60">
        <v>0</v>
      </c>
      <c r="K77" s="67">
        <v>0</v>
      </c>
      <c r="L77" s="60"/>
      <c r="M77" s="112"/>
      <c r="N77" s="13">
        <f t="shared" si="10"/>
        <v>1</v>
      </c>
      <c r="O77" s="14">
        <f t="shared" si="11"/>
        <v>2</v>
      </c>
      <c r="P77" s="15">
        <f t="shared" si="12"/>
        <v>1</v>
      </c>
      <c r="Q77" s="16">
        <f t="shared" si="13"/>
        <v>2</v>
      </c>
      <c r="T77" s="19"/>
      <c r="U77" s="19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17" customFormat="1" ht="14.25">
      <c r="A78" s="68">
        <v>75</v>
      </c>
      <c r="B78" s="115" t="s">
        <v>306</v>
      </c>
      <c r="C78" s="167" t="s">
        <v>47</v>
      </c>
      <c r="D78" s="107">
        <v>0</v>
      </c>
      <c r="E78" s="110">
        <v>0</v>
      </c>
      <c r="F78" s="119">
        <v>1</v>
      </c>
      <c r="G78" s="108">
        <v>2</v>
      </c>
      <c r="H78" s="60">
        <v>0</v>
      </c>
      <c r="I78" s="108">
        <v>0</v>
      </c>
      <c r="J78" s="107">
        <v>0</v>
      </c>
      <c r="K78" s="67">
        <v>0</v>
      </c>
      <c r="L78" s="60"/>
      <c r="M78" s="69"/>
      <c r="N78" s="13">
        <f t="shared" si="10"/>
        <v>1</v>
      </c>
      <c r="O78" s="14">
        <f t="shared" si="11"/>
        <v>2</v>
      </c>
      <c r="P78" s="15">
        <f t="shared" si="12"/>
        <v>1</v>
      </c>
      <c r="Q78" s="16">
        <f t="shared" si="13"/>
        <v>2</v>
      </c>
      <c r="T78" s="19"/>
      <c r="U78" s="19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17" customFormat="1" ht="14.25">
      <c r="A79" s="68">
        <v>76</v>
      </c>
      <c r="B79" s="115" t="s">
        <v>319</v>
      </c>
      <c r="C79" s="167" t="s">
        <v>320</v>
      </c>
      <c r="D79" s="107">
        <v>0</v>
      </c>
      <c r="E79" s="110">
        <v>0</v>
      </c>
      <c r="F79" s="119">
        <v>0</v>
      </c>
      <c r="G79" s="108">
        <v>0</v>
      </c>
      <c r="H79" s="60">
        <v>1</v>
      </c>
      <c r="I79" s="108">
        <v>2</v>
      </c>
      <c r="J79" s="107">
        <v>0</v>
      </c>
      <c r="K79" s="67">
        <v>0</v>
      </c>
      <c r="L79" s="60"/>
      <c r="M79" s="69"/>
      <c r="N79" s="13">
        <f t="shared" si="10"/>
        <v>1</v>
      </c>
      <c r="O79" s="14">
        <f t="shared" si="11"/>
        <v>2</v>
      </c>
      <c r="P79" s="15">
        <f t="shared" si="12"/>
        <v>1</v>
      </c>
      <c r="Q79" s="16">
        <f t="shared" si="13"/>
        <v>2</v>
      </c>
      <c r="T79" s="19"/>
      <c r="U79" s="19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17" customFormat="1" ht="14.25">
      <c r="A80" s="68">
        <v>77</v>
      </c>
      <c r="B80" s="115" t="s">
        <v>321</v>
      </c>
      <c r="C80" s="167" t="s">
        <v>42</v>
      </c>
      <c r="D80" s="107">
        <v>0</v>
      </c>
      <c r="E80" s="110">
        <v>0</v>
      </c>
      <c r="F80" s="119">
        <v>0</v>
      </c>
      <c r="G80" s="108">
        <v>0</v>
      </c>
      <c r="H80" s="60">
        <v>1</v>
      </c>
      <c r="I80" s="108">
        <v>2</v>
      </c>
      <c r="J80" s="107">
        <v>0</v>
      </c>
      <c r="K80" s="67">
        <v>0</v>
      </c>
      <c r="L80" s="60"/>
      <c r="M80" s="69"/>
      <c r="N80" s="13">
        <f t="shared" si="10"/>
        <v>1</v>
      </c>
      <c r="O80" s="14">
        <f t="shared" si="11"/>
        <v>2</v>
      </c>
      <c r="P80" s="15">
        <f t="shared" si="12"/>
        <v>1</v>
      </c>
      <c r="Q80" s="16">
        <f t="shared" si="13"/>
        <v>2</v>
      </c>
      <c r="T80" s="19"/>
      <c r="U80" s="19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17" customFormat="1" ht="14.25">
      <c r="A81" s="68">
        <v>78</v>
      </c>
      <c r="B81" s="115" t="s">
        <v>324</v>
      </c>
      <c r="C81" s="167" t="s">
        <v>63</v>
      </c>
      <c r="D81" s="107">
        <v>0</v>
      </c>
      <c r="E81" s="110">
        <v>0</v>
      </c>
      <c r="F81" s="119">
        <v>0</v>
      </c>
      <c r="G81" s="108">
        <v>0</v>
      </c>
      <c r="H81" s="60">
        <v>1</v>
      </c>
      <c r="I81" s="108">
        <v>2</v>
      </c>
      <c r="J81" s="107">
        <v>0</v>
      </c>
      <c r="K81" s="67">
        <v>0</v>
      </c>
      <c r="L81" s="60"/>
      <c r="M81" s="69"/>
      <c r="N81" s="13">
        <f t="shared" si="10"/>
        <v>1</v>
      </c>
      <c r="O81" s="14">
        <f t="shared" si="11"/>
        <v>2</v>
      </c>
      <c r="P81" s="15">
        <f t="shared" si="12"/>
        <v>1</v>
      </c>
      <c r="Q81" s="16">
        <f t="shared" si="13"/>
        <v>2</v>
      </c>
      <c r="T81" s="19"/>
      <c r="U81" s="19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17" customFormat="1" ht="14.25">
      <c r="A82" s="68">
        <v>79</v>
      </c>
      <c r="B82" s="115" t="s">
        <v>373</v>
      </c>
      <c r="C82" s="167" t="s">
        <v>89</v>
      </c>
      <c r="D82" s="107">
        <v>0</v>
      </c>
      <c r="E82" s="110">
        <v>0</v>
      </c>
      <c r="F82" s="119">
        <v>0</v>
      </c>
      <c r="G82" s="108">
        <v>0</v>
      </c>
      <c r="H82" s="60">
        <v>0</v>
      </c>
      <c r="I82" s="108">
        <v>0</v>
      </c>
      <c r="J82" s="107">
        <v>1</v>
      </c>
      <c r="K82" s="67">
        <v>2</v>
      </c>
      <c r="L82" s="60"/>
      <c r="M82" s="69"/>
      <c r="N82" s="13">
        <f t="shared" si="10"/>
        <v>1</v>
      </c>
      <c r="O82" s="14">
        <f t="shared" si="11"/>
        <v>2</v>
      </c>
      <c r="P82" s="15">
        <f t="shared" si="12"/>
        <v>1</v>
      </c>
      <c r="Q82" s="16">
        <f t="shared" si="13"/>
        <v>2</v>
      </c>
      <c r="T82" s="19"/>
      <c r="U82" s="19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17" customFormat="1" ht="14.25">
      <c r="A83" s="68">
        <v>80</v>
      </c>
      <c r="B83" s="115" t="s">
        <v>71</v>
      </c>
      <c r="C83" s="167" t="s">
        <v>40</v>
      </c>
      <c r="D83" s="107">
        <v>1</v>
      </c>
      <c r="E83" s="110">
        <v>1</v>
      </c>
      <c r="F83" s="119">
        <v>0</v>
      </c>
      <c r="G83" s="108">
        <v>0</v>
      </c>
      <c r="H83" s="107">
        <v>0</v>
      </c>
      <c r="I83" s="108">
        <v>0</v>
      </c>
      <c r="J83" s="107">
        <v>0</v>
      </c>
      <c r="K83" s="67">
        <v>0</v>
      </c>
      <c r="L83" s="60"/>
      <c r="M83" s="112"/>
      <c r="N83" s="13">
        <f t="shared" si="10"/>
        <v>1</v>
      </c>
      <c r="O83" s="14">
        <f t="shared" si="11"/>
        <v>1</v>
      </c>
      <c r="P83" s="15">
        <f t="shared" si="12"/>
        <v>1</v>
      </c>
      <c r="Q83" s="16">
        <f t="shared" si="13"/>
        <v>1</v>
      </c>
      <c r="T83" s="19"/>
      <c r="U83" s="19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87" s="17" customFormat="1" ht="14.25">
      <c r="A84" s="68">
        <v>81</v>
      </c>
      <c r="B84" s="115" t="s">
        <v>325</v>
      </c>
      <c r="C84" s="167" t="s">
        <v>42</v>
      </c>
      <c r="D84" s="107">
        <v>0</v>
      </c>
      <c r="E84" s="110">
        <v>0</v>
      </c>
      <c r="F84" s="119">
        <v>0</v>
      </c>
      <c r="G84" s="108">
        <v>0</v>
      </c>
      <c r="H84" s="60">
        <v>1</v>
      </c>
      <c r="I84" s="108">
        <v>1</v>
      </c>
      <c r="J84" s="107">
        <v>0</v>
      </c>
      <c r="K84" s="67">
        <v>0</v>
      </c>
      <c r="L84" s="60"/>
      <c r="M84" s="69"/>
      <c r="N84" s="13">
        <f t="shared" si="10"/>
        <v>1</v>
      </c>
      <c r="O84" s="14">
        <f t="shared" si="11"/>
        <v>1</v>
      </c>
      <c r="P84" s="15">
        <f t="shared" si="12"/>
        <v>1</v>
      </c>
      <c r="Q84" s="16">
        <f t="shared" si="13"/>
        <v>1</v>
      </c>
      <c r="T84" s="19"/>
      <c r="U84" s="19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</row>
    <row r="85" spans="1:87" s="17" customFormat="1" ht="14.25">
      <c r="A85" s="68">
        <v>82</v>
      </c>
      <c r="B85" s="115" t="s">
        <v>374</v>
      </c>
      <c r="C85" s="167" t="s">
        <v>44</v>
      </c>
      <c r="D85" s="107">
        <v>0</v>
      </c>
      <c r="E85" s="110">
        <v>0</v>
      </c>
      <c r="F85" s="117">
        <v>0</v>
      </c>
      <c r="G85" s="108">
        <v>0</v>
      </c>
      <c r="H85" s="60">
        <v>0</v>
      </c>
      <c r="I85" s="108">
        <v>0</v>
      </c>
      <c r="J85" s="107">
        <v>1</v>
      </c>
      <c r="K85" s="67">
        <v>1</v>
      </c>
      <c r="L85" s="60"/>
      <c r="M85" s="112"/>
      <c r="N85" s="13">
        <f t="shared" si="10"/>
        <v>1</v>
      </c>
      <c r="O85" s="14">
        <f t="shared" si="11"/>
        <v>1</v>
      </c>
      <c r="P85" s="15">
        <f t="shared" si="12"/>
        <v>1</v>
      </c>
      <c r="Q85" s="16">
        <f t="shared" si="13"/>
        <v>1</v>
      </c>
      <c r="T85" s="19"/>
      <c r="U85" s="19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</row>
    <row r="86" spans="1:87" s="17" customFormat="1" ht="14.25">
      <c r="A86" s="68">
        <v>83</v>
      </c>
      <c r="B86" s="115" t="s">
        <v>375</v>
      </c>
      <c r="C86" s="167" t="s">
        <v>33</v>
      </c>
      <c r="D86" s="107">
        <v>0</v>
      </c>
      <c r="E86" s="110">
        <v>0</v>
      </c>
      <c r="F86" s="117">
        <v>0</v>
      </c>
      <c r="G86" s="108">
        <v>0</v>
      </c>
      <c r="H86" s="60">
        <v>0</v>
      </c>
      <c r="I86" s="108">
        <v>0</v>
      </c>
      <c r="J86" s="60">
        <v>1</v>
      </c>
      <c r="K86" s="99">
        <v>1</v>
      </c>
      <c r="L86" s="107"/>
      <c r="M86" s="108"/>
      <c r="N86" s="13">
        <f t="shared" si="10"/>
        <v>1</v>
      </c>
      <c r="O86" s="14">
        <f t="shared" si="11"/>
        <v>1</v>
      </c>
      <c r="P86" s="15">
        <f t="shared" si="12"/>
        <v>1</v>
      </c>
      <c r="Q86" s="16">
        <f t="shared" si="13"/>
        <v>1</v>
      </c>
      <c r="T86" s="19"/>
      <c r="U86" s="19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17" customFormat="1" ht="15" thickBot="1">
      <c r="A87" s="68">
        <v>84</v>
      </c>
      <c r="B87" s="115" t="s">
        <v>376</v>
      </c>
      <c r="C87" s="167" t="s">
        <v>89</v>
      </c>
      <c r="D87" s="107">
        <v>0</v>
      </c>
      <c r="E87" s="110">
        <v>0</v>
      </c>
      <c r="F87" s="117">
        <v>0</v>
      </c>
      <c r="G87" s="108">
        <v>0</v>
      </c>
      <c r="H87" s="60">
        <v>0</v>
      </c>
      <c r="I87" s="108">
        <v>0</v>
      </c>
      <c r="J87" s="60">
        <v>1</v>
      </c>
      <c r="K87" s="99">
        <v>0</v>
      </c>
      <c r="L87" s="107"/>
      <c r="M87" s="108"/>
      <c r="N87" s="13">
        <f t="shared" si="10"/>
        <v>1</v>
      </c>
      <c r="O87" s="14">
        <f t="shared" si="11"/>
        <v>0</v>
      </c>
      <c r="P87" s="15">
        <f t="shared" si="12"/>
        <v>1</v>
      </c>
      <c r="Q87" s="16">
        <f t="shared" si="13"/>
        <v>0</v>
      </c>
      <c r="T87" s="19"/>
      <c r="U87" s="19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17" s="17" customFormat="1" ht="15" thickBot="1">
      <c r="A88" s="38" t="s">
        <v>9</v>
      </c>
      <c r="B88" s="113"/>
      <c r="C88" s="169"/>
      <c r="D88" s="41"/>
      <c r="E88" s="42"/>
      <c r="F88" s="41"/>
      <c r="G88" s="42"/>
      <c r="H88" s="41"/>
      <c r="I88" s="42"/>
      <c r="J88" s="41"/>
      <c r="K88" s="42"/>
      <c r="L88" s="41"/>
      <c r="M88" s="43"/>
      <c r="N88" s="44" t="s">
        <v>2</v>
      </c>
      <c r="O88" s="45" t="s">
        <v>6</v>
      </c>
      <c r="P88" s="46" t="s">
        <v>8</v>
      </c>
      <c r="Q88" s="45" t="s">
        <v>6</v>
      </c>
    </row>
    <row r="89" spans="1:19" s="19" customFormat="1" ht="14.25">
      <c r="A89" s="68">
        <v>1</v>
      </c>
      <c r="B89" s="180" t="s">
        <v>27</v>
      </c>
      <c r="C89" s="166" t="s">
        <v>28</v>
      </c>
      <c r="D89" s="135">
        <v>20</v>
      </c>
      <c r="E89" s="150">
        <v>5</v>
      </c>
      <c r="F89" s="137">
        <v>20</v>
      </c>
      <c r="G89" s="150">
        <v>6.5</v>
      </c>
      <c r="H89" s="157">
        <v>18</v>
      </c>
      <c r="I89" s="181">
        <v>6</v>
      </c>
      <c r="J89" s="135">
        <v>18</v>
      </c>
      <c r="K89" s="59">
        <v>5</v>
      </c>
      <c r="L89" s="228"/>
      <c r="M89" s="229"/>
      <c r="N89" s="73">
        <f aca="true" t="shared" si="14" ref="N89:N115">SUM(D89+F89+H89+J89+L89)</f>
        <v>76</v>
      </c>
      <c r="O89" s="74">
        <f aca="true" t="shared" si="15" ref="O89:O115">SUM(E89+G89+I89+K89+M89)</f>
        <v>22.5</v>
      </c>
      <c r="P89" s="75">
        <f aca="true" t="shared" si="16" ref="P89:P115">SUM(D89,F89,H89,J89,L89)-S89</f>
        <v>76</v>
      </c>
      <c r="Q89" s="76">
        <f aca="true" t="shared" si="17" ref="Q89:Q115">SUM(E89,G89,I89,K89,M89)-R89</f>
        <v>22.5</v>
      </c>
      <c r="R89" s="17">
        <f aca="true" t="shared" si="18" ref="R89:R115">IF(COUNT(M89,K89,I89,G89,E89)=5,MIN(M89,K89,I89,G89,E89),0)</f>
        <v>0</v>
      </c>
      <c r="S89" s="17">
        <f aca="true" t="shared" si="19" ref="S89:S115">IF(COUNT(D89,F89,H89,J89,L89)=5,MIN(D89,F89,H89,J89,L89),0)</f>
        <v>0</v>
      </c>
    </row>
    <row r="90" spans="1:21" s="19" customFormat="1" ht="14.25">
      <c r="A90" s="68">
        <v>2</v>
      </c>
      <c r="B90" s="115" t="s">
        <v>31</v>
      </c>
      <c r="C90" s="167" t="s">
        <v>28</v>
      </c>
      <c r="D90" s="60">
        <v>16</v>
      </c>
      <c r="E90" s="110">
        <v>4</v>
      </c>
      <c r="F90" s="60">
        <v>18</v>
      </c>
      <c r="G90" s="100">
        <v>5</v>
      </c>
      <c r="H90" s="117">
        <v>20</v>
      </c>
      <c r="I90" s="109">
        <v>6</v>
      </c>
      <c r="J90" s="107">
        <v>13</v>
      </c>
      <c r="K90" s="24">
        <v>4</v>
      </c>
      <c r="L90" s="28"/>
      <c r="M90" s="116"/>
      <c r="N90" s="81">
        <f t="shared" si="14"/>
        <v>67</v>
      </c>
      <c r="O90" s="82">
        <f t="shared" si="15"/>
        <v>19</v>
      </c>
      <c r="P90" s="64">
        <f t="shared" si="16"/>
        <v>67</v>
      </c>
      <c r="Q90" s="16">
        <f t="shared" si="17"/>
        <v>19</v>
      </c>
      <c r="R90" s="17">
        <f t="shared" si="18"/>
        <v>0</v>
      </c>
      <c r="S90" s="17">
        <f t="shared" si="19"/>
        <v>0</v>
      </c>
      <c r="T90" s="34"/>
      <c r="U90" s="34"/>
    </row>
    <row r="91" spans="1:21" s="19" customFormat="1" ht="14.25">
      <c r="A91" s="68">
        <v>3</v>
      </c>
      <c r="B91" s="115" t="s">
        <v>29</v>
      </c>
      <c r="C91" s="167" t="s">
        <v>28</v>
      </c>
      <c r="D91" s="60">
        <v>18</v>
      </c>
      <c r="E91" s="100">
        <v>5</v>
      </c>
      <c r="F91" s="60">
        <v>15</v>
      </c>
      <c r="G91" s="100">
        <v>5</v>
      </c>
      <c r="H91" s="117">
        <v>17</v>
      </c>
      <c r="I91" s="109">
        <v>5</v>
      </c>
      <c r="J91" s="107">
        <v>15</v>
      </c>
      <c r="K91" s="24">
        <v>4.5</v>
      </c>
      <c r="L91" s="28"/>
      <c r="M91" s="116"/>
      <c r="N91" s="81">
        <f t="shared" si="14"/>
        <v>65</v>
      </c>
      <c r="O91" s="82">
        <f t="shared" si="15"/>
        <v>19.5</v>
      </c>
      <c r="P91" s="64">
        <f t="shared" si="16"/>
        <v>65</v>
      </c>
      <c r="Q91" s="16">
        <f t="shared" si="17"/>
        <v>19.5</v>
      </c>
      <c r="R91" s="17">
        <f t="shared" si="18"/>
        <v>0</v>
      </c>
      <c r="S91" s="17">
        <f t="shared" si="19"/>
        <v>0</v>
      </c>
      <c r="T91" s="17"/>
      <c r="U91" s="17"/>
    </row>
    <row r="92" spans="1:21" s="19" customFormat="1" ht="14.25">
      <c r="A92" s="68">
        <v>4</v>
      </c>
      <c r="B92" s="115" t="s">
        <v>34</v>
      </c>
      <c r="C92" s="167" t="s">
        <v>35</v>
      </c>
      <c r="D92" s="60">
        <v>14</v>
      </c>
      <c r="E92" s="100">
        <v>4</v>
      </c>
      <c r="F92" s="60">
        <v>17</v>
      </c>
      <c r="G92" s="100">
        <v>5</v>
      </c>
      <c r="H92" s="117">
        <v>14</v>
      </c>
      <c r="I92" s="108">
        <v>4</v>
      </c>
      <c r="J92" s="107">
        <v>14</v>
      </c>
      <c r="K92" s="24">
        <v>4.5</v>
      </c>
      <c r="L92" s="28"/>
      <c r="M92" s="116"/>
      <c r="N92" s="81">
        <f t="shared" si="14"/>
        <v>59</v>
      </c>
      <c r="O92" s="82">
        <f t="shared" si="15"/>
        <v>17.5</v>
      </c>
      <c r="P92" s="64">
        <f t="shared" si="16"/>
        <v>59</v>
      </c>
      <c r="Q92" s="16">
        <f t="shared" si="17"/>
        <v>17.5</v>
      </c>
      <c r="R92" s="17">
        <f t="shared" si="18"/>
        <v>0</v>
      </c>
      <c r="S92" s="17">
        <f t="shared" si="19"/>
        <v>0</v>
      </c>
      <c r="T92" s="17"/>
      <c r="U92" s="17"/>
    </row>
    <row r="93" spans="1:21" s="19" customFormat="1" ht="14.25">
      <c r="A93" s="68">
        <v>5</v>
      </c>
      <c r="B93" s="115" t="s">
        <v>30</v>
      </c>
      <c r="C93" s="167" t="s">
        <v>28</v>
      </c>
      <c r="D93" s="60">
        <v>17</v>
      </c>
      <c r="E93" s="110">
        <v>5</v>
      </c>
      <c r="F93" s="107">
        <v>16</v>
      </c>
      <c r="G93" s="110">
        <v>5</v>
      </c>
      <c r="H93" s="117">
        <v>15</v>
      </c>
      <c r="I93" s="109">
        <v>4.5</v>
      </c>
      <c r="J93" s="60">
        <v>0</v>
      </c>
      <c r="K93" s="33">
        <v>0</v>
      </c>
      <c r="L93" s="93"/>
      <c r="M93" s="67"/>
      <c r="N93" s="81">
        <f t="shared" si="14"/>
        <v>48</v>
      </c>
      <c r="O93" s="82">
        <f t="shared" si="15"/>
        <v>14.5</v>
      </c>
      <c r="P93" s="64">
        <f t="shared" si="16"/>
        <v>48</v>
      </c>
      <c r="Q93" s="16">
        <f t="shared" si="17"/>
        <v>14.5</v>
      </c>
      <c r="R93" s="17">
        <f t="shared" si="18"/>
        <v>0</v>
      </c>
      <c r="S93" s="17">
        <f t="shared" si="19"/>
        <v>0</v>
      </c>
      <c r="T93" s="17"/>
      <c r="U93" s="17"/>
    </row>
    <row r="94" spans="1:21" s="19" customFormat="1" ht="14.25">
      <c r="A94" s="68">
        <v>6</v>
      </c>
      <c r="B94" s="115" t="s">
        <v>43</v>
      </c>
      <c r="C94" s="167" t="s">
        <v>44</v>
      </c>
      <c r="D94" s="60">
        <v>0</v>
      </c>
      <c r="E94" s="110">
        <v>0</v>
      </c>
      <c r="F94" s="107">
        <v>12</v>
      </c>
      <c r="G94" s="110">
        <v>4</v>
      </c>
      <c r="H94" s="117">
        <v>16</v>
      </c>
      <c r="I94" s="109">
        <v>5</v>
      </c>
      <c r="J94" s="60">
        <v>20</v>
      </c>
      <c r="K94" s="33">
        <v>5.5</v>
      </c>
      <c r="L94" s="117"/>
      <c r="M94" s="109"/>
      <c r="N94" s="81">
        <f t="shared" si="14"/>
        <v>48</v>
      </c>
      <c r="O94" s="82">
        <f t="shared" si="15"/>
        <v>14.5</v>
      </c>
      <c r="P94" s="64">
        <f t="shared" si="16"/>
        <v>48</v>
      </c>
      <c r="Q94" s="16">
        <f t="shared" si="17"/>
        <v>14.5</v>
      </c>
      <c r="R94" s="17">
        <f t="shared" si="18"/>
        <v>0</v>
      </c>
      <c r="S94" s="17">
        <f t="shared" si="19"/>
        <v>0</v>
      </c>
      <c r="T94" s="17"/>
      <c r="U94" s="17"/>
    </row>
    <row r="95" spans="1:21" s="19" customFormat="1" ht="14.25">
      <c r="A95" s="68">
        <v>7</v>
      </c>
      <c r="B95" s="115" t="s">
        <v>360</v>
      </c>
      <c r="C95" s="167" t="s">
        <v>36</v>
      </c>
      <c r="D95" s="60">
        <v>13</v>
      </c>
      <c r="E95" s="110">
        <v>3</v>
      </c>
      <c r="F95" s="107">
        <v>14</v>
      </c>
      <c r="G95" s="110">
        <v>4</v>
      </c>
      <c r="H95" s="117">
        <v>7</v>
      </c>
      <c r="I95" s="109">
        <v>2</v>
      </c>
      <c r="J95" s="60">
        <v>11</v>
      </c>
      <c r="K95" s="24">
        <v>4</v>
      </c>
      <c r="L95" s="28"/>
      <c r="M95" s="99"/>
      <c r="N95" s="81">
        <f t="shared" si="14"/>
        <v>45</v>
      </c>
      <c r="O95" s="82">
        <f t="shared" si="15"/>
        <v>13</v>
      </c>
      <c r="P95" s="64">
        <f t="shared" si="16"/>
        <v>45</v>
      </c>
      <c r="Q95" s="16">
        <f t="shared" si="17"/>
        <v>13</v>
      </c>
      <c r="R95" s="17">
        <f t="shared" si="18"/>
        <v>0</v>
      </c>
      <c r="S95" s="17">
        <f t="shared" si="19"/>
        <v>0</v>
      </c>
      <c r="T95" s="17"/>
      <c r="U95" s="17"/>
    </row>
    <row r="96" spans="1:21" s="19" customFormat="1" ht="14.25">
      <c r="A96" s="68">
        <v>8</v>
      </c>
      <c r="B96" s="115" t="s">
        <v>38</v>
      </c>
      <c r="C96" s="167" t="s">
        <v>35</v>
      </c>
      <c r="D96" s="60">
        <v>11</v>
      </c>
      <c r="E96" s="100">
        <v>3</v>
      </c>
      <c r="F96" s="60">
        <v>11</v>
      </c>
      <c r="G96" s="100">
        <v>3.5</v>
      </c>
      <c r="H96" s="119">
        <v>13</v>
      </c>
      <c r="I96" s="108">
        <v>4</v>
      </c>
      <c r="J96" s="60">
        <v>7</v>
      </c>
      <c r="K96" s="24">
        <v>2</v>
      </c>
      <c r="L96" s="28"/>
      <c r="M96" s="99"/>
      <c r="N96" s="81">
        <f t="shared" si="14"/>
        <v>42</v>
      </c>
      <c r="O96" s="82">
        <f t="shared" si="15"/>
        <v>12.5</v>
      </c>
      <c r="P96" s="64">
        <f t="shared" si="16"/>
        <v>42</v>
      </c>
      <c r="Q96" s="16">
        <f t="shared" si="17"/>
        <v>12.5</v>
      </c>
      <c r="R96" s="17">
        <f t="shared" si="18"/>
        <v>0</v>
      </c>
      <c r="S96" s="17">
        <f t="shared" si="19"/>
        <v>0</v>
      </c>
      <c r="T96" s="17"/>
      <c r="U96" s="17"/>
    </row>
    <row r="97" spans="1:21" s="19" customFormat="1" ht="14.25">
      <c r="A97" s="68">
        <v>9</v>
      </c>
      <c r="B97" s="115" t="s">
        <v>41</v>
      </c>
      <c r="C97" s="167" t="s">
        <v>42</v>
      </c>
      <c r="D97" s="107">
        <v>0</v>
      </c>
      <c r="E97" s="110">
        <v>0</v>
      </c>
      <c r="F97" s="107">
        <v>13</v>
      </c>
      <c r="G97" s="110">
        <v>4</v>
      </c>
      <c r="H97" s="119">
        <v>8</v>
      </c>
      <c r="I97" s="108">
        <v>2.5</v>
      </c>
      <c r="J97" s="60">
        <v>17</v>
      </c>
      <c r="K97" s="33">
        <v>5</v>
      </c>
      <c r="L97" s="117"/>
      <c r="M97" s="109"/>
      <c r="N97" s="81">
        <f t="shared" si="14"/>
        <v>38</v>
      </c>
      <c r="O97" s="82">
        <f t="shared" si="15"/>
        <v>11.5</v>
      </c>
      <c r="P97" s="64">
        <f t="shared" si="16"/>
        <v>38</v>
      </c>
      <c r="Q97" s="16">
        <f t="shared" si="17"/>
        <v>11.5</v>
      </c>
      <c r="R97" s="17">
        <f t="shared" si="18"/>
        <v>0</v>
      </c>
      <c r="S97" s="17">
        <f t="shared" si="19"/>
        <v>0</v>
      </c>
      <c r="T97" s="17"/>
      <c r="U97" s="17"/>
    </row>
    <row r="98" spans="1:21" s="19" customFormat="1" ht="14.25">
      <c r="A98" s="68">
        <v>10</v>
      </c>
      <c r="B98" s="120" t="s">
        <v>32</v>
      </c>
      <c r="C98" s="167" t="s">
        <v>33</v>
      </c>
      <c r="D98" s="60">
        <v>15</v>
      </c>
      <c r="E98" s="110">
        <v>4</v>
      </c>
      <c r="F98" s="60">
        <v>0</v>
      </c>
      <c r="G98" s="100">
        <v>0</v>
      </c>
      <c r="H98" s="117">
        <v>0</v>
      </c>
      <c r="I98" s="109">
        <v>0</v>
      </c>
      <c r="J98" s="107">
        <v>16</v>
      </c>
      <c r="K98" s="24">
        <v>4.5</v>
      </c>
      <c r="L98" s="28"/>
      <c r="M98" s="99"/>
      <c r="N98" s="81">
        <f t="shared" si="14"/>
        <v>31</v>
      </c>
      <c r="O98" s="82">
        <f t="shared" si="15"/>
        <v>8.5</v>
      </c>
      <c r="P98" s="64">
        <f t="shared" si="16"/>
        <v>31</v>
      </c>
      <c r="Q98" s="16">
        <f t="shared" si="17"/>
        <v>8.5</v>
      </c>
      <c r="R98" s="17">
        <f t="shared" si="18"/>
        <v>0</v>
      </c>
      <c r="S98" s="17">
        <f t="shared" si="19"/>
        <v>0</v>
      </c>
      <c r="T98" s="17"/>
      <c r="U98" s="17"/>
    </row>
    <row r="99" spans="1:21" s="34" customFormat="1" ht="14.25">
      <c r="A99" s="68">
        <v>11</v>
      </c>
      <c r="B99" s="115" t="s">
        <v>45</v>
      </c>
      <c r="C99" s="167" t="s">
        <v>42</v>
      </c>
      <c r="D99" s="60">
        <v>0</v>
      </c>
      <c r="E99" s="110">
        <v>0</v>
      </c>
      <c r="F99" s="60">
        <v>10</v>
      </c>
      <c r="G99" s="100">
        <v>3</v>
      </c>
      <c r="H99" s="119">
        <v>11</v>
      </c>
      <c r="I99" s="108">
        <v>3.5</v>
      </c>
      <c r="J99" s="60">
        <v>9</v>
      </c>
      <c r="K99" s="24">
        <v>3</v>
      </c>
      <c r="L99" s="28"/>
      <c r="M99" s="99"/>
      <c r="N99" s="81">
        <f t="shared" si="14"/>
        <v>30</v>
      </c>
      <c r="O99" s="82">
        <f t="shared" si="15"/>
        <v>9.5</v>
      </c>
      <c r="P99" s="64">
        <f t="shared" si="16"/>
        <v>30</v>
      </c>
      <c r="Q99" s="16">
        <f t="shared" si="17"/>
        <v>9.5</v>
      </c>
      <c r="R99" s="17">
        <f t="shared" si="18"/>
        <v>0</v>
      </c>
      <c r="S99" s="17">
        <f t="shared" si="19"/>
        <v>0</v>
      </c>
      <c r="T99" s="17"/>
      <c r="U99" s="17"/>
    </row>
    <row r="100" spans="1:21" s="34" customFormat="1" ht="14.25">
      <c r="A100" s="68">
        <v>12</v>
      </c>
      <c r="B100" s="118" t="s">
        <v>355</v>
      </c>
      <c r="C100" s="170" t="s">
        <v>28</v>
      </c>
      <c r="D100" s="60">
        <v>10</v>
      </c>
      <c r="E100" s="110">
        <v>3</v>
      </c>
      <c r="F100" s="60">
        <v>8</v>
      </c>
      <c r="G100" s="110">
        <v>3</v>
      </c>
      <c r="H100" s="117">
        <v>9</v>
      </c>
      <c r="I100" s="109">
        <v>3</v>
      </c>
      <c r="J100" s="60">
        <v>0</v>
      </c>
      <c r="K100" s="33">
        <v>0</v>
      </c>
      <c r="L100" s="28"/>
      <c r="M100" s="99"/>
      <c r="N100" s="81">
        <f t="shared" si="14"/>
        <v>27</v>
      </c>
      <c r="O100" s="82">
        <f t="shared" si="15"/>
        <v>9</v>
      </c>
      <c r="P100" s="64">
        <f t="shared" si="16"/>
        <v>27</v>
      </c>
      <c r="Q100" s="16">
        <f t="shared" si="17"/>
        <v>9</v>
      </c>
      <c r="R100" s="17">
        <f t="shared" si="18"/>
        <v>0</v>
      </c>
      <c r="S100" s="17">
        <f t="shared" si="19"/>
        <v>0</v>
      </c>
      <c r="T100" s="17"/>
      <c r="U100" s="17"/>
    </row>
    <row r="101" spans="1:21" s="34" customFormat="1" ht="14.25">
      <c r="A101" s="68">
        <v>13</v>
      </c>
      <c r="B101" s="118" t="s">
        <v>357</v>
      </c>
      <c r="C101" s="170" t="s">
        <v>42</v>
      </c>
      <c r="D101" s="60">
        <v>0</v>
      </c>
      <c r="E101" s="100">
        <v>0</v>
      </c>
      <c r="F101" s="107">
        <v>0</v>
      </c>
      <c r="G101" s="110">
        <v>0</v>
      </c>
      <c r="H101" s="119">
        <v>12</v>
      </c>
      <c r="I101" s="108">
        <v>3.5</v>
      </c>
      <c r="J101" s="60">
        <v>12</v>
      </c>
      <c r="K101" s="24">
        <v>4</v>
      </c>
      <c r="L101" s="28"/>
      <c r="M101" s="99"/>
      <c r="N101" s="81">
        <f t="shared" si="14"/>
        <v>24</v>
      </c>
      <c r="O101" s="82">
        <f t="shared" si="15"/>
        <v>7.5</v>
      </c>
      <c r="P101" s="64">
        <f t="shared" si="16"/>
        <v>24</v>
      </c>
      <c r="Q101" s="16">
        <f t="shared" si="17"/>
        <v>7.5</v>
      </c>
      <c r="R101" s="17">
        <f t="shared" si="18"/>
        <v>0</v>
      </c>
      <c r="S101" s="17">
        <f t="shared" si="19"/>
        <v>0</v>
      </c>
      <c r="T101" s="17"/>
      <c r="U101" s="17"/>
    </row>
    <row r="102" spans="1:21" s="34" customFormat="1" ht="14.25">
      <c r="A102" s="68">
        <v>14</v>
      </c>
      <c r="B102" s="118" t="s">
        <v>46</v>
      </c>
      <c r="C102" s="170" t="s">
        <v>47</v>
      </c>
      <c r="D102" s="60">
        <v>0</v>
      </c>
      <c r="E102" s="100">
        <v>0</v>
      </c>
      <c r="F102" s="107">
        <v>9</v>
      </c>
      <c r="G102" s="110">
        <v>3</v>
      </c>
      <c r="H102" s="119">
        <v>10</v>
      </c>
      <c r="I102" s="108">
        <v>3</v>
      </c>
      <c r="J102" s="60">
        <v>0</v>
      </c>
      <c r="K102" s="24">
        <v>0</v>
      </c>
      <c r="L102" s="28"/>
      <c r="M102" s="99"/>
      <c r="N102" s="81">
        <f t="shared" si="14"/>
        <v>19</v>
      </c>
      <c r="O102" s="82">
        <f t="shared" si="15"/>
        <v>6</v>
      </c>
      <c r="P102" s="64">
        <f t="shared" si="16"/>
        <v>19</v>
      </c>
      <c r="Q102" s="16">
        <f t="shared" si="17"/>
        <v>6</v>
      </c>
      <c r="R102" s="17">
        <f t="shared" si="18"/>
        <v>0</v>
      </c>
      <c r="S102" s="17">
        <f t="shared" si="19"/>
        <v>0</v>
      </c>
      <c r="T102" s="17"/>
      <c r="U102" s="17"/>
    </row>
    <row r="103" spans="1:21" s="34" customFormat="1" ht="14.25">
      <c r="A103" s="68">
        <v>15</v>
      </c>
      <c r="B103" s="118" t="s">
        <v>48</v>
      </c>
      <c r="C103" s="171" t="s">
        <v>42</v>
      </c>
      <c r="D103" s="60">
        <v>0</v>
      </c>
      <c r="E103" s="110">
        <v>0</v>
      </c>
      <c r="F103" s="107">
        <v>7</v>
      </c>
      <c r="G103" s="110">
        <v>2.5</v>
      </c>
      <c r="H103" s="107">
        <v>6</v>
      </c>
      <c r="I103" s="110">
        <v>2</v>
      </c>
      <c r="J103" s="60">
        <v>0</v>
      </c>
      <c r="K103" s="33">
        <v>0</v>
      </c>
      <c r="L103" s="28"/>
      <c r="M103" s="116"/>
      <c r="N103" s="81">
        <f t="shared" si="14"/>
        <v>13</v>
      </c>
      <c r="O103" s="82">
        <f t="shared" si="15"/>
        <v>4.5</v>
      </c>
      <c r="P103" s="64">
        <f t="shared" si="16"/>
        <v>13</v>
      </c>
      <c r="Q103" s="16">
        <f t="shared" si="17"/>
        <v>4.5</v>
      </c>
      <c r="R103" s="17">
        <f t="shared" si="18"/>
        <v>0</v>
      </c>
      <c r="S103" s="17">
        <f t="shared" si="19"/>
        <v>0</v>
      </c>
      <c r="T103" s="17"/>
      <c r="U103" s="17"/>
    </row>
    <row r="104" spans="1:21" s="34" customFormat="1" ht="14.25">
      <c r="A104" s="68">
        <v>16</v>
      </c>
      <c r="B104" s="165" t="s">
        <v>37</v>
      </c>
      <c r="C104" s="168" t="s">
        <v>28</v>
      </c>
      <c r="D104" s="60">
        <v>12</v>
      </c>
      <c r="E104" s="110">
        <v>3</v>
      </c>
      <c r="F104" s="107">
        <v>0</v>
      </c>
      <c r="G104" s="110">
        <v>0</v>
      </c>
      <c r="H104" s="60">
        <v>0</v>
      </c>
      <c r="I104" s="100">
        <v>0</v>
      </c>
      <c r="J104" s="107">
        <v>0</v>
      </c>
      <c r="K104" s="24">
        <v>0</v>
      </c>
      <c r="L104" s="28"/>
      <c r="M104" s="116"/>
      <c r="N104" s="81">
        <f t="shared" si="14"/>
        <v>12</v>
      </c>
      <c r="O104" s="82">
        <f t="shared" si="15"/>
        <v>3</v>
      </c>
      <c r="P104" s="64">
        <f t="shared" si="16"/>
        <v>12</v>
      </c>
      <c r="Q104" s="16">
        <f t="shared" si="17"/>
        <v>3</v>
      </c>
      <c r="R104" s="17">
        <f t="shared" si="18"/>
        <v>0</v>
      </c>
      <c r="S104" s="17">
        <f t="shared" si="19"/>
        <v>0</v>
      </c>
      <c r="T104" s="17"/>
      <c r="U104" s="17"/>
    </row>
    <row r="105" spans="1:21" s="34" customFormat="1" ht="14.25">
      <c r="A105" s="68">
        <v>17</v>
      </c>
      <c r="B105" s="115" t="s">
        <v>356</v>
      </c>
      <c r="C105" s="172" t="s">
        <v>28</v>
      </c>
      <c r="D105" s="60">
        <v>0</v>
      </c>
      <c r="E105" s="109">
        <v>0</v>
      </c>
      <c r="F105" s="60">
        <v>5</v>
      </c>
      <c r="G105" s="109">
        <v>2</v>
      </c>
      <c r="H105" s="107">
        <v>3</v>
      </c>
      <c r="I105" s="110">
        <v>0.5</v>
      </c>
      <c r="J105" s="60">
        <v>3</v>
      </c>
      <c r="K105" s="24">
        <v>1.5</v>
      </c>
      <c r="L105" s="93"/>
      <c r="M105" s="67"/>
      <c r="N105" s="81">
        <f t="shared" si="14"/>
        <v>11</v>
      </c>
      <c r="O105" s="82">
        <f t="shared" si="15"/>
        <v>4</v>
      </c>
      <c r="P105" s="64">
        <f t="shared" si="16"/>
        <v>11</v>
      </c>
      <c r="Q105" s="16">
        <f t="shared" si="17"/>
        <v>4</v>
      </c>
      <c r="R105" s="17">
        <f t="shared" si="18"/>
        <v>0</v>
      </c>
      <c r="S105" s="17">
        <f t="shared" si="19"/>
        <v>0</v>
      </c>
      <c r="T105" s="17"/>
      <c r="U105" s="17"/>
    </row>
    <row r="106" spans="1:21" s="34" customFormat="1" ht="14.25">
      <c r="A106" s="68">
        <v>18</v>
      </c>
      <c r="B106" s="115" t="s">
        <v>49</v>
      </c>
      <c r="C106" s="172" t="s">
        <v>50</v>
      </c>
      <c r="D106" s="60">
        <v>0</v>
      </c>
      <c r="E106" s="109">
        <v>0</v>
      </c>
      <c r="F106" s="107">
        <v>6</v>
      </c>
      <c r="G106" s="110">
        <v>2</v>
      </c>
      <c r="H106" s="107">
        <v>0</v>
      </c>
      <c r="I106" s="110">
        <v>0</v>
      </c>
      <c r="J106" s="60">
        <v>4</v>
      </c>
      <c r="K106" s="24">
        <v>1.5</v>
      </c>
      <c r="L106" s="28"/>
      <c r="M106" s="99"/>
      <c r="N106" s="81">
        <f t="shared" si="14"/>
        <v>10</v>
      </c>
      <c r="O106" s="82">
        <f t="shared" si="15"/>
        <v>3.5</v>
      </c>
      <c r="P106" s="64">
        <f t="shared" si="16"/>
        <v>10</v>
      </c>
      <c r="Q106" s="16">
        <f t="shared" si="17"/>
        <v>3.5</v>
      </c>
      <c r="R106" s="17">
        <f>IF(COUNT(M106,K106,I106,G106,E106)=5,MIN(M106,K106,I106,G106,E106),0)</f>
        <v>0</v>
      </c>
      <c r="S106" s="17">
        <f>IF(COUNT(D106,F106,H106,J106,L106)=5,MIN(D106,F106,H106,J106,L106),0)</f>
        <v>0</v>
      </c>
      <c r="T106" s="17"/>
      <c r="U106" s="17"/>
    </row>
    <row r="107" spans="1:21" s="34" customFormat="1" ht="14.25">
      <c r="A107" s="68">
        <v>19</v>
      </c>
      <c r="B107" s="115" t="s">
        <v>361</v>
      </c>
      <c r="C107" s="172" t="s">
        <v>89</v>
      </c>
      <c r="D107" s="60">
        <v>0</v>
      </c>
      <c r="E107" s="109">
        <v>0</v>
      </c>
      <c r="F107" s="107">
        <v>0</v>
      </c>
      <c r="G107" s="110">
        <v>0</v>
      </c>
      <c r="H107" s="107">
        <v>0</v>
      </c>
      <c r="I107" s="110">
        <v>0</v>
      </c>
      <c r="J107" s="60">
        <v>10</v>
      </c>
      <c r="K107" s="24">
        <v>3.5</v>
      </c>
      <c r="L107" s="28"/>
      <c r="M107" s="99"/>
      <c r="N107" s="81">
        <f t="shared" si="14"/>
        <v>10</v>
      </c>
      <c r="O107" s="82">
        <f t="shared" si="15"/>
        <v>3.5</v>
      </c>
      <c r="P107" s="64">
        <f t="shared" si="16"/>
        <v>10</v>
      </c>
      <c r="Q107" s="16">
        <f t="shared" si="17"/>
        <v>3.5</v>
      </c>
      <c r="R107" s="17">
        <f>IF(COUNT(M107,K107,I107,G107,E107)=5,MIN(M107,K107,I107,G107,E107),0)</f>
        <v>0</v>
      </c>
      <c r="S107" s="17">
        <f>IF(COUNT(D107,F107,H107,J107,L107)=5,MIN(D107,F107,H107,J107,L107),0)</f>
        <v>0</v>
      </c>
      <c r="T107" s="17"/>
      <c r="U107" s="17"/>
    </row>
    <row r="108" spans="1:21" s="34" customFormat="1" ht="14.25">
      <c r="A108" s="68">
        <v>20</v>
      </c>
      <c r="B108" s="115" t="s">
        <v>39</v>
      </c>
      <c r="C108" s="172" t="s">
        <v>40</v>
      </c>
      <c r="D108" s="60">
        <v>9</v>
      </c>
      <c r="E108" s="108">
        <v>0.5</v>
      </c>
      <c r="F108" s="60">
        <v>0</v>
      </c>
      <c r="G108" s="100">
        <v>0</v>
      </c>
      <c r="H108" s="107">
        <v>0</v>
      </c>
      <c r="I108" s="110">
        <v>0</v>
      </c>
      <c r="J108" s="60">
        <v>0</v>
      </c>
      <c r="K108" s="24">
        <v>0</v>
      </c>
      <c r="L108" s="117"/>
      <c r="M108" s="109"/>
      <c r="N108" s="81">
        <f t="shared" si="14"/>
        <v>9</v>
      </c>
      <c r="O108" s="82">
        <f t="shared" si="15"/>
        <v>0.5</v>
      </c>
      <c r="P108" s="64">
        <f t="shared" si="16"/>
        <v>9</v>
      </c>
      <c r="Q108" s="16">
        <f t="shared" si="17"/>
        <v>0.5</v>
      </c>
      <c r="R108" s="17">
        <f>IF(COUNT(M108,K108,I108,G108,E108)=5,MIN(M108,K108,I108,G108,E108),0)</f>
        <v>0</v>
      </c>
      <c r="S108" s="17">
        <f>IF(COUNT(D108,F108,H108,J108,L108)=5,MIN(D108,F108,H108,J108,L108),0)</f>
        <v>0</v>
      </c>
      <c r="T108" s="17"/>
      <c r="U108" s="17"/>
    </row>
    <row r="109" spans="1:21" s="34" customFormat="1" ht="14.25">
      <c r="A109" s="68">
        <v>21</v>
      </c>
      <c r="B109" s="115" t="s">
        <v>362</v>
      </c>
      <c r="C109" s="172" t="s">
        <v>56</v>
      </c>
      <c r="D109" s="60">
        <v>0</v>
      </c>
      <c r="E109" s="109">
        <v>0</v>
      </c>
      <c r="F109" s="107">
        <v>0</v>
      </c>
      <c r="G109" s="110">
        <v>0</v>
      </c>
      <c r="H109" s="107">
        <v>0</v>
      </c>
      <c r="I109" s="110">
        <v>0</v>
      </c>
      <c r="J109" s="60">
        <v>8</v>
      </c>
      <c r="K109" s="24">
        <v>2</v>
      </c>
      <c r="L109" s="28"/>
      <c r="M109" s="99"/>
      <c r="N109" s="81">
        <f t="shared" si="14"/>
        <v>8</v>
      </c>
      <c r="O109" s="82">
        <f t="shared" si="15"/>
        <v>2</v>
      </c>
      <c r="P109" s="64">
        <f t="shared" si="16"/>
        <v>8</v>
      </c>
      <c r="Q109" s="16">
        <f t="shared" si="17"/>
        <v>2</v>
      </c>
      <c r="R109" s="17">
        <f>IF(COUNT(M109,K109,I109,G109,E109)=5,MIN(M109,K109,I109,G109,E109),0)</f>
        <v>0</v>
      </c>
      <c r="S109" s="17">
        <f>IF(COUNT(D109,F109,H109,J109,L109)=5,MIN(D109,F109,H109,J109,L109),0)</f>
        <v>0</v>
      </c>
      <c r="T109" s="17"/>
      <c r="U109" s="17"/>
    </row>
    <row r="110" spans="1:21" s="34" customFormat="1" ht="14.25">
      <c r="A110" s="68">
        <v>22</v>
      </c>
      <c r="B110" s="115" t="s">
        <v>363</v>
      </c>
      <c r="C110" s="172" t="s">
        <v>89</v>
      </c>
      <c r="D110" s="60">
        <v>0</v>
      </c>
      <c r="E110" s="109">
        <v>0</v>
      </c>
      <c r="F110" s="107">
        <v>0</v>
      </c>
      <c r="G110" s="110">
        <v>0</v>
      </c>
      <c r="H110" s="107">
        <v>0</v>
      </c>
      <c r="I110" s="110">
        <v>0</v>
      </c>
      <c r="J110" s="60">
        <v>6</v>
      </c>
      <c r="K110" s="24">
        <v>2</v>
      </c>
      <c r="L110" s="28"/>
      <c r="M110" s="99"/>
      <c r="N110" s="81">
        <f t="shared" si="14"/>
        <v>6</v>
      </c>
      <c r="O110" s="82">
        <f t="shared" si="15"/>
        <v>2</v>
      </c>
      <c r="P110" s="64">
        <f t="shared" si="16"/>
        <v>6</v>
      </c>
      <c r="Q110" s="16">
        <f t="shared" si="17"/>
        <v>2</v>
      </c>
      <c r="R110" s="17"/>
      <c r="S110" s="17"/>
      <c r="T110" s="17"/>
      <c r="U110" s="17"/>
    </row>
    <row r="111" spans="1:21" s="34" customFormat="1" ht="14.25">
      <c r="A111" s="68">
        <v>23</v>
      </c>
      <c r="B111" s="115" t="s">
        <v>364</v>
      </c>
      <c r="C111" s="172" t="s">
        <v>42</v>
      </c>
      <c r="D111" s="60">
        <v>0</v>
      </c>
      <c r="E111" s="109">
        <v>0</v>
      </c>
      <c r="F111" s="107">
        <v>0</v>
      </c>
      <c r="G111" s="110">
        <v>0</v>
      </c>
      <c r="H111" s="107">
        <v>0</v>
      </c>
      <c r="I111" s="110">
        <v>0</v>
      </c>
      <c r="J111" s="60">
        <v>5</v>
      </c>
      <c r="K111" s="24">
        <v>2</v>
      </c>
      <c r="L111" s="28"/>
      <c r="M111" s="99"/>
      <c r="N111" s="81">
        <f t="shared" si="14"/>
        <v>5</v>
      </c>
      <c r="O111" s="82">
        <f t="shared" si="15"/>
        <v>2</v>
      </c>
      <c r="P111" s="64">
        <f t="shared" si="16"/>
        <v>5</v>
      </c>
      <c r="Q111" s="16">
        <f t="shared" si="17"/>
        <v>2</v>
      </c>
      <c r="R111" s="17"/>
      <c r="S111" s="17"/>
      <c r="T111" s="17"/>
      <c r="U111" s="17"/>
    </row>
    <row r="112" spans="1:21" s="34" customFormat="1" ht="14.25">
      <c r="A112" s="68">
        <v>24</v>
      </c>
      <c r="B112" s="115" t="s">
        <v>358</v>
      </c>
      <c r="C112" s="172" t="s">
        <v>95</v>
      </c>
      <c r="D112" s="60">
        <v>0</v>
      </c>
      <c r="E112" s="109">
        <v>0</v>
      </c>
      <c r="F112" s="107">
        <v>0</v>
      </c>
      <c r="G112" s="110">
        <v>0</v>
      </c>
      <c r="H112" s="107">
        <v>5</v>
      </c>
      <c r="I112" s="110">
        <v>1.5</v>
      </c>
      <c r="J112" s="60">
        <v>0</v>
      </c>
      <c r="K112" s="24">
        <v>0</v>
      </c>
      <c r="L112" s="28"/>
      <c r="M112" s="99"/>
      <c r="N112" s="81">
        <f t="shared" si="14"/>
        <v>5</v>
      </c>
      <c r="O112" s="82">
        <f t="shared" si="15"/>
        <v>1.5</v>
      </c>
      <c r="P112" s="64">
        <f t="shared" si="16"/>
        <v>5</v>
      </c>
      <c r="Q112" s="16">
        <f t="shared" si="17"/>
        <v>1.5</v>
      </c>
      <c r="R112" s="17"/>
      <c r="S112" s="17"/>
      <c r="T112" s="17"/>
      <c r="U112" s="17"/>
    </row>
    <row r="113" spans="1:21" s="34" customFormat="1" ht="14.25">
      <c r="A113" s="68">
        <v>25</v>
      </c>
      <c r="B113" s="115" t="s">
        <v>51</v>
      </c>
      <c r="C113" s="172" t="s">
        <v>42</v>
      </c>
      <c r="D113" s="60">
        <v>0</v>
      </c>
      <c r="E113" s="108">
        <v>0</v>
      </c>
      <c r="F113" s="60">
        <v>4</v>
      </c>
      <c r="G113" s="100">
        <v>1.5</v>
      </c>
      <c r="H113" s="60">
        <v>0</v>
      </c>
      <c r="I113" s="100">
        <v>0</v>
      </c>
      <c r="J113" s="107">
        <v>0</v>
      </c>
      <c r="K113" s="24">
        <v>0</v>
      </c>
      <c r="L113" s="28"/>
      <c r="M113" s="116"/>
      <c r="N113" s="81">
        <f t="shared" si="14"/>
        <v>4</v>
      </c>
      <c r="O113" s="82">
        <f t="shared" si="15"/>
        <v>1.5</v>
      </c>
      <c r="P113" s="64">
        <f t="shared" si="16"/>
        <v>4</v>
      </c>
      <c r="Q113" s="16">
        <f t="shared" si="17"/>
        <v>1.5</v>
      </c>
      <c r="R113" s="17"/>
      <c r="S113" s="17"/>
      <c r="T113" s="17"/>
      <c r="U113" s="17"/>
    </row>
    <row r="114" spans="1:21" s="34" customFormat="1" ht="14.25">
      <c r="A114" s="68">
        <v>26</v>
      </c>
      <c r="B114" s="115" t="s">
        <v>359</v>
      </c>
      <c r="C114" s="172" t="s">
        <v>42</v>
      </c>
      <c r="D114" s="107">
        <v>0</v>
      </c>
      <c r="E114" s="108">
        <v>0</v>
      </c>
      <c r="F114" s="60">
        <v>0</v>
      </c>
      <c r="G114" s="100">
        <v>0</v>
      </c>
      <c r="H114" s="60">
        <v>4</v>
      </c>
      <c r="I114" s="100">
        <v>1</v>
      </c>
      <c r="J114" s="60">
        <v>0</v>
      </c>
      <c r="K114" s="24">
        <v>0</v>
      </c>
      <c r="L114" s="117"/>
      <c r="M114" s="236"/>
      <c r="N114" s="81">
        <f t="shared" si="14"/>
        <v>4</v>
      </c>
      <c r="O114" s="82">
        <f t="shared" si="15"/>
        <v>1</v>
      </c>
      <c r="P114" s="64">
        <f t="shared" si="16"/>
        <v>4</v>
      </c>
      <c r="Q114" s="16">
        <f t="shared" si="17"/>
        <v>1</v>
      </c>
      <c r="R114" s="17">
        <f t="shared" si="18"/>
        <v>0</v>
      </c>
      <c r="S114" s="17">
        <f t="shared" si="19"/>
        <v>0</v>
      </c>
      <c r="T114" s="17"/>
      <c r="U114" s="17"/>
    </row>
    <row r="115" spans="1:21" s="34" customFormat="1" ht="15" thickBot="1">
      <c r="A115" s="182">
        <v>27</v>
      </c>
      <c r="B115" s="183" t="s">
        <v>365</v>
      </c>
      <c r="C115" s="184" t="s">
        <v>89</v>
      </c>
      <c r="D115" s="185">
        <v>0</v>
      </c>
      <c r="E115" s="186">
        <v>0</v>
      </c>
      <c r="F115" s="187">
        <v>0</v>
      </c>
      <c r="G115" s="218">
        <v>0</v>
      </c>
      <c r="H115" s="187">
        <v>0</v>
      </c>
      <c r="I115" s="234">
        <v>0</v>
      </c>
      <c r="J115" s="185">
        <v>2</v>
      </c>
      <c r="K115" s="130">
        <v>0</v>
      </c>
      <c r="L115" s="235"/>
      <c r="M115" s="237"/>
      <c r="N115" s="188">
        <f t="shared" si="14"/>
        <v>2</v>
      </c>
      <c r="O115" s="189">
        <f t="shared" si="15"/>
        <v>0</v>
      </c>
      <c r="P115" s="190">
        <f t="shared" si="16"/>
        <v>2</v>
      </c>
      <c r="Q115" s="191">
        <f t="shared" si="17"/>
        <v>0</v>
      </c>
      <c r="R115" s="17">
        <f t="shared" si="18"/>
        <v>0</v>
      </c>
      <c r="S115" s="17">
        <f t="shared" si="19"/>
        <v>0</v>
      </c>
      <c r="T115" s="17"/>
      <c r="U115" s="17"/>
    </row>
    <row r="116" spans="2:6" ht="15">
      <c r="B116" s="19"/>
      <c r="C116" s="17"/>
      <c r="D116" s="48"/>
      <c r="E116" s="49"/>
      <c r="F116" s="50"/>
    </row>
    <row r="117" spans="2:9" ht="15">
      <c r="B117" s="121" t="s">
        <v>21</v>
      </c>
      <c r="C117" s="121"/>
      <c r="D117" s="122"/>
      <c r="E117" s="123"/>
      <c r="F117" s="124"/>
      <c r="G117" s="123"/>
      <c r="H117" s="125"/>
      <c r="I117" s="123"/>
    </row>
    <row r="118" spans="2:6" ht="15">
      <c r="B118" s="83" t="s">
        <v>154</v>
      </c>
      <c r="C118" s="17"/>
      <c r="D118" s="48"/>
      <c r="E118" s="49"/>
      <c r="F118" s="50"/>
    </row>
    <row r="119" ht="15">
      <c r="B119" s="83" t="s">
        <v>17</v>
      </c>
    </row>
    <row r="121" spans="2:10" ht="15">
      <c r="B121" s="84" t="s">
        <v>24</v>
      </c>
      <c r="C121" s="84"/>
      <c r="D121" s="85"/>
      <c r="E121" s="86"/>
      <c r="F121" s="87"/>
      <c r="G121" s="86"/>
      <c r="H121" s="88"/>
      <c r="I121" s="86"/>
      <c r="J121" s="89"/>
    </row>
  </sheetData>
  <sheetProtection/>
  <mergeCells count="12">
    <mergeCell ref="D2:E2"/>
    <mergeCell ref="F2:G2"/>
    <mergeCell ref="H2:I2"/>
    <mergeCell ref="J2:K2"/>
    <mergeCell ref="L2:M2"/>
    <mergeCell ref="A1:Q1"/>
    <mergeCell ref="F3:G3"/>
    <mergeCell ref="H3:I3"/>
    <mergeCell ref="J3:K3"/>
    <mergeCell ref="L3:M3"/>
    <mergeCell ref="D3:E3"/>
    <mergeCell ref="P2:Q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2023-03-05T18:48:19Z</dcterms:modified>
  <cp:category/>
  <cp:version/>
  <cp:contentType/>
  <cp:contentStatus/>
</cp:coreProperties>
</file>