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8" yWindow="32767" windowWidth="10200" windowHeight="8172" tabRatio="889" activeTab="3"/>
  </bookViews>
  <sheets>
    <sheet name="HD18" sheetId="1" r:id="rId1"/>
    <sheet name="HD14" sheetId="2" r:id="rId2"/>
    <sheet name="HD12" sheetId="3" r:id="rId3"/>
    <sheet name="HD10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<sst xmlns="http://schemas.openxmlformats.org/spreadsheetml/2006/main" count="443" uniqueCount="222">
  <si>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</si>
  <si>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</si>
  <si>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</si>
  <si>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</si>
  <si>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</si>
  <si>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</si>
  <si>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</si>
  <si>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</si>
  <si>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Body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</si>
  <si>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</si>
  <si>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</si>
  <si>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</si>
  <si>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</si>
  <si>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</si>
  <si>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Krnov</t>
  </si>
  <si>
    <t>Ostrava</t>
  </si>
  <si>
    <t>Havířov</t>
  </si>
  <si>
    <t>Pokud se někdo z PP umístí v na postupovém místě z KP (počet postupových míst stanovuje ŠSČR) přechází právo postupu na dalšího v pořadí</t>
  </si>
  <si>
    <t>Frýdek-Místek</t>
  </si>
  <si>
    <t>Dolní Benešov</t>
  </si>
  <si>
    <t>Konečné pořadí</t>
  </si>
  <si>
    <t>KRAJSKÝ PŘEBOR V RAPID ŠACHU 2021/22  -  KATEGORIE DO 18 LET (ročník 2004 a ml.)</t>
  </si>
  <si>
    <t>KRAJSKÝ PŘEBOR V RAPID ŠACHU 2021/22  -  KATEGORIE DO 14 LET (ročník 2008 a ml.)</t>
  </si>
  <si>
    <t>PP (XY) = Přímý postup na MČR 2022 v rapid šachu na základě výsledku z MČR 2021 a postupového klíče ŠSČR (označení kategorie přímého postupu)</t>
  </si>
  <si>
    <t xml:space="preserve">Počet postupujících na MČR 2022 stanovený KM ŠSČR dle přepočtu registrovaných hráčů našeho kraje v ŠSČR </t>
  </si>
  <si>
    <r>
      <t xml:space="preserve">H8, </t>
    </r>
    <r>
      <rPr>
        <sz val="12"/>
        <color indexed="10"/>
        <rFont val="Calibri"/>
        <family val="2"/>
      </rPr>
      <t>D8</t>
    </r>
    <r>
      <rPr>
        <sz val="12"/>
        <rFont val="Calibri"/>
        <family val="2"/>
      </rPr>
      <t xml:space="preserve"> = vyhodnocovaná kategorie do 8 let pro děti s ročníkem narození 2014 a mladší (hoši i dívky)</t>
    </r>
  </si>
  <si>
    <t>KRAJSKÝ PŘEBOR V RAPID ŠACHU 2021/22  -  KATEGORIE DO 12 LET (ročník 2010 a ml.)</t>
  </si>
  <si>
    <t>KRAJSKÝ PŘEBOR V RAPID ŠACHU 2021/22-  KATEGORIE DO 10 LET (ročník 2012 a ml.)</t>
  </si>
  <si>
    <t>Šotek Matěj</t>
  </si>
  <si>
    <t>Slezan Opava</t>
  </si>
  <si>
    <t>Gřešek Oskar</t>
  </si>
  <si>
    <t>Walder Hugo</t>
  </si>
  <si>
    <t>TJ Ostrava</t>
  </si>
  <si>
    <t>Krišica Lukáš</t>
  </si>
  <si>
    <t>TŽ Třinec</t>
  </si>
  <si>
    <t>Jordan Mathias</t>
  </si>
  <si>
    <t>Šachová škola Bohumín, z.s.</t>
  </si>
  <si>
    <t>Galia Šimon</t>
  </si>
  <si>
    <t>Interchess z.s.</t>
  </si>
  <si>
    <t>Hanzel Martin</t>
  </si>
  <si>
    <t>Beskydská šachová škola z.s.</t>
  </si>
  <si>
    <t>Herentin Matyáš</t>
  </si>
  <si>
    <t>Šachy Krnov, z.s.</t>
  </si>
  <si>
    <t>Keprt Tadeáš</t>
  </si>
  <si>
    <t>Dzialo David</t>
  </si>
  <si>
    <t>Hendrych Nikolas</t>
  </si>
  <si>
    <t>Barteček David (U8)</t>
  </si>
  <si>
    <t>Říha Jan (U8)</t>
  </si>
  <si>
    <t>Michna Petr (U8)</t>
  </si>
  <si>
    <t>Žurek Marek (U8)</t>
  </si>
  <si>
    <t>Krygel Martin</t>
  </si>
  <si>
    <t>Žurek Tobiáš</t>
  </si>
  <si>
    <t>Hein Tomáš</t>
  </si>
  <si>
    <t>Kovalčík Tobiáš</t>
  </si>
  <si>
    <t>Kožušník Jan</t>
  </si>
  <si>
    <t>Buček Vít (U8)</t>
  </si>
  <si>
    <t>Biedrawa An Tuan</t>
  </si>
  <si>
    <t>Laboj Jakub</t>
  </si>
  <si>
    <t>Slavoj Český Těšín</t>
  </si>
  <si>
    <t>Přikryl Daniel</t>
  </si>
  <si>
    <t>Vydra David (U8)</t>
  </si>
  <si>
    <t>ŠK Šenov</t>
  </si>
  <si>
    <t>Koběrský Tobiáš</t>
  </si>
  <si>
    <t>Kotásek David</t>
  </si>
  <si>
    <t>Biedrawa Le An (U8)</t>
  </si>
  <si>
    <t>Vančáková Veronika</t>
  </si>
  <si>
    <t>Lacková Lucie</t>
  </si>
  <si>
    <t>Martikánová Amálie</t>
  </si>
  <si>
    <t>Tarielašvili Kira (U8)</t>
  </si>
  <si>
    <t>Najdková Laura</t>
  </si>
  <si>
    <t>Kadlecová Alena</t>
  </si>
  <si>
    <t>Mazurková Viktorie</t>
  </si>
  <si>
    <t>SK Slavia Orlová</t>
  </si>
  <si>
    <t>Šlachtová Jana</t>
  </si>
  <si>
    <t>Hamerníková Iris</t>
  </si>
  <si>
    <t>Štixová Lucie (U8)</t>
  </si>
  <si>
    <t>Havlásková Sára</t>
  </si>
  <si>
    <t>Hanzelová Vendula (U8)</t>
  </si>
  <si>
    <t>Šlachta Matěj</t>
  </si>
  <si>
    <t>Mydlář Matěj</t>
  </si>
  <si>
    <t>Šotek Šimon</t>
  </si>
  <si>
    <t>Boff Ondřej</t>
  </si>
  <si>
    <t>Rotter Dominik</t>
  </si>
  <si>
    <t>Létal Hynek</t>
  </si>
  <si>
    <t>Macošek Alex</t>
  </si>
  <si>
    <t>Mazurek Richard</t>
  </si>
  <si>
    <t>Sobek Mikuláš</t>
  </si>
  <si>
    <t>Milek Tobias</t>
  </si>
  <si>
    <t>Lumbert Filip</t>
  </si>
  <si>
    <t>Brejcha Lukáš</t>
  </si>
  <si>
    <t>Šiška Antonín</t>
  </si>
  <si>
    <t>Czudek Ondřej</t>
  </si>
  <si>
    <t>Klimánek František</t>
  </si>
  <si>
    <t>Mrázek Matouš</t>
  </si>
  <si>
    <t>Bělocký Daniel</t>
  </si>
  <si>
    <t>Bala Matěj</t>
  </si>
  <si>
    <t>Stančík Elisej Alexandr</t>
  </si>
  <si>
    <t>Veselý Jan</t>
  </si>
  <si>
    <t>TJ Tatran Město Albrechtice z.s.</t>
  </si>
  <si>
    <t>Čavera Daniel</t>
  </si>
  <si>
    <t>Žyla Artur</t>
  </si>
  <si>
    <t>Vrajík Filip</t>
  </si>
  <si>
    <t>Bednář Sebastián</t>
  </si>
  <si>
    <t>Kiedroň Krystian</t>
  </si>
  <si>
    <t>Kučera Kryštof</t>
  </si>
  <si>
    <t>Friedl Marek</t>
  </si>
  <si>
    <t>Sperlich Sebastián</t>
  </si>
  <si>
    <t>Šoltýsek Štěpán</t>
  </si>
  <si>
    <t>Bonček Daniel</t>
  </si>
  <si>
    <t>Hulva Denny</t>
  </si>
  <si>
    <t>Koždoň Marek</t>
  </si>
  <si>
    <t>Formánek Eduard</t>
  </si>
  <si>
    <t>Lipka Richard</t>
  </si>
  <si>
    <t>Bartečková Valérie</t>
  </si>
  <si>
    <t>Buchtová Viktorie</t>
  </si>
  <si>
    <t>Špetlová Stella</t>
  </si>
  <si>
    <t>Horková Tereza</t>
  </si>
  <si>
    <t>Bartečková Nikol</t>
  </si>
  <si>
    <t>Václavková Klára</t>
  </si>
  <si>
    <t>Vicherová Alice</t>
  </si>
  <si>
    <t>Böhmová Štěpánka</t>
  </si>
  <si>
    <t>TJ Slovan Havířov</t>
  </si>
  <si>
    <t>Krišicová Neli</t>
  </si>
  <si>
    <t>Vydrová Anna</t>
  </si>
  <si>
    <t>Buchta Bartoloměj</t>
  </si>
  <si>
    <t>Zemek Antonín</t>
  </si>
  <si>
    <t>Šigut Ondřej</t>
  </si>
  <si>
    <t>Matusík Ondřej</t>
  </si>
  <si>
    <t>Malik Vojtěch</t>
  </si>
  <si>
    <t>Vaněk Jakub</t>
  </si>
  <si>
    <t>Juračák David</t>
  </si>
  <si>
    <t>Roček Lukáš</t>
  </si>
  <si>
    <t>Sobek David</t>
  </si>
  <si>
    <t>Vrba Jan</t>
  </si>
  <si>
    <t>Šachový klub Bruntál  z.s.</t>
  </si>
  <si>
    <t>Porubčan Antonín</t>
  </si>
  <si>
    <t>Urbánek Štěpán</t>
  </si>
  <si>
    <t>Orel Opava</t>
  </si>
  <si>
    <t>Kadlec Jaroslav</t>
  </si>
  <si>
    <t>Osina Jaromír</t>
  </si>
  <si>
    <t>Sekyra Vojtěch</t>
  </si>
  <si>
    <t>Knettig Matyáš</t>
  </si>
  <si>
    <t>Veselý František</t>
  </si>
  <si>
    <t>Krótki Lukáš</t>
  </si>
  <si>
    <t>Hudecz David</t>
  </si>
  <si>
    <t>Toman Petr</t>
  </si>
  <si>
    <t>Prokop Matěj</t>
  </si>
  <si>
    <t>Pleský Maxim</t>
  </si>
  <si>
    <t>Roček Matyáš</t>
  </si>
  <si>
    <t>Bednář Filip</t>
  </si>
  <si>
    <t>Lysek Jan</t>
  </si>
  <si>
    <t>Kukuczka Jan Pavel</t>
  </si>
  <si>
    <t>Kunc Ondřej</t>
  </si>
  <si>
    <t>Klimeš Martin</t>
  </si>
  <si>
    <t>ŠK 1921 Zábřeh</t>
  </si>
  <si>
    <t>Ozorovský Jindřich</t>
  </si>
  <si>
    <t>Hamšík Milan</t>
  </si>
  <si>
    <t>ŠO Jiskra Rýmařov</t>
  </si>
  <si>
    <t>Loskot Jakub</t>
  </si>
  <si>
    <t>TJ Tatran Město Albrechtice</t>
  </si>
  <si>
    <t>Schreiber Erich</t>
  </si>
  <si>
    <t>Wenda František</t>
  </si>
  <si>
    <t>Krečmer Filip</t>
  </si>
  <si>
    <t>Bitta Ondřej</t>
  </si>
  <si>
    <t>ŠK TJ Dolní Benešov</t>
  </si>
  <si>
    <t>Kusyn Oliver</t>
  </si>
  <si>
    <t>Golec Matyáš</t>
  </si>
  <si>
    <t>Chodura Michal</t>
  </si>
  <si>
    <t>Šurman Ondřej</t>
  </si>
  <si>
    <t>Šopek Filip</t>
  </si>
  <si>
    <t>Beer Robin</t>
  </si>
  <si>
    <t>Štix Vítek</t>
  </si>
  <si>
    <t>Sikorová Jana</t>
  </si>
  <si>
    <t>Bartečková Denisa</t>
  </si>
  <si>
    <t>Filipová Vanesa</t>
  </si>
  <si>
    <t>Lacková Ludmila</t>
  </si>
  <si>
    <t>Andilová Klára</t>
  </si>
  <si>
    <t>Foldynová Julie</t>
  </si>
  <si>
    <t>Böhmová Anežka</t>
  </si>
  <si>
    <t>Kubelová Sarah</t>
  </si>
  <si>
    <t>Friedlová Jana</t>
  </si>
  <si>
    <t>Pelc Adam</t>
  </si>
  <si>
    <t>Jaššo Matěj</t>
  </si>
  <si>
    <t>Klapuch Dominik</t>
  </si>
  <si>
    <t>Mrázek Roman</t>
  </si>
  <si>
    <t>Boff Vojtěch</t>
  </si>
  <si>
    <t>Tomanec Samuel</t>
  </si>
  <si>
    <t>Kašík Štěpán</t>
  </si>
  <si>
    <t>Bjolek Jan</t>
  </si>
  <si>
    <t>Lička Denis</t>
  </si>
  <si>
    <t>Kubányi Robert</t>
  </si>
  <si>
    <t>Šachový klub Ostrava-Jih</t>
  </si>
  <si>
    <t>Jurok Vojtěch</t>
  </si>
  <si>
    <t>Kaňák Matyáš</t>
  </si>
  <si>
    <t>Vicher Jan</t>
  </si>
  <si>
    <t>Šumský Miroslav</t>
  </si>
  <si>
    <t>Walters Vilém</t>
  </si>
  <si>
    <t>Novák Igor</t>
  </si>
  <si>
    <t>Zielina Vojtěch</t>
  </si>
  <si>
    <t>Štefek Daniel</t>
  </si>
  <si>
    <t>Jureček Josef</t>
  </si>
  <si>
    <t>Kovalčík Adam</t>
  </si>
  <si>
    <t>Repka Vladimír</t>
  </si>
  <si>
    <t>Kolomazník Martin</t>
  </si>
  <si>
    <t>Svatoň Roman</t>
  </si>
  <si>
    <t>Gruss Patrik</t>
  </si>
  <si>
    <t>Pavelek Michael</t>
  </si>
  <si>
    <t>Horák Kevin</t>
  </si>
  <si>
    <t>Vančat Filip</t>
  </si>
  <si>
    <t>Perout Martin</t>
  </si>
  <si>
    <t>Petkov Jan</t>
  </si>
  <si>
    <t>Melecký Martin</t>
  </si>
  <si>
    <t>Kyška Jakub</t>
  </si>
  <si>
    <t>Stilecz David</t>
  </si>
  <si>
    <t>Štix Jáchym</t>
  </si>
  <si>
    <t>Vrbka Matyáš</t>
  </si>
  <si>
    <t>Chovanec Alexandr</t>
  </si>
  <si>
    <t>Nikel Matouš</t>
  </si>
  <si>
    <t>Olšar Jakub</t>
  </si>
  <si>
    <t>Dudová Pavlína</t>
  </si>
  <si>
    <t>Topalidisová Tereza</t>
  </si>
  <si>
    <t>Tichá Sofie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</si>
</sst>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E+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  <numFmt numFmtId="173" formatCode="[$-405]d\.\ mmmm\ yyyy"/>
    <numFmt numFmtId="174" formatCode="dd/mm/yy;@"/>
    <numFmt numFmtId="175" formatCode="d/m/yyyy;@"/>
    <numFmt numFmtId="176" formatCode="mmm/yyyy"/>
    <numFmt numFmtId="177" formatCode="dd/mm/yy"/>
    <numFmt numFmtId="178" formatCode="0.0"/>
    <numFmt numFmtId="179" formatCode="_-* #,##0.0\ _K_č_-;\-* #,##0.0\ _K_č_-;_-* &quot;-&quot;?\ _K_č_-;_-@_-"/>
    <numFmt numFmtId="180" formatCode="#,##0.0_ ;\-#,##0.0\ "/>
    <numFmt numFmtId="181" formatCode="_-* #,##0\ _€_-;\-* #,##0\ _€_-;_-* &quot;-&quot;\ _€_-;_-@_-"/>
    <numFmt numFmtId="182" formatCode="_-* #,##0\ &quot;€&quot;_-;\-* #,##0\ &quot;€&quot;_-;_-* &quot;-&quot;\ &quot;€&quot;_-;_-@_-"/>
    <numFmt numFmtId="183" formatCode="_-* #,##0.00\ _€_-;\-* #,##0.00\ _€_-;_-* &quot;-&quot;??\ _€_-;_-@_-"/>
    <numFmt numFmtId="184" formatCode="_-* #,##0.00\ &quot;€&quot;_-;\-* #,##0.00\ &quot;€&quot;_-;_-* &quot;-&quot;??\ &quot;€&quot;_-;_-@_-"/>
    <numFmt numFmtId="185" formatCode="[$¥€-2]\ #\ ##,000_);[Red]\([$€-2]\ #\ ##,000\)"/>
    <numFmt numFmtId="186" formatCode="_(* #,##0_);_(* \(#,##0\);_(* &quot;-&quot;_);_(@_)"/>
    <numFmt numFmtId="187" formatCode="_(&quot;$U&quot;\ * #,##0_);_(&quot;$U&quot;\ * \(#,##0\);_(&quot;$U&quot;\ * &quot;-&quot;_);_(@_)"/>
    <numFmt numFmtId="188" formatCode="_(&quot;$U&quot;\ * #,##0.00_);_(&quot;$U&quot;\ * \(#,##0.00\);_(&quot;$U&quot;\ * &quot;-&quot;??_);_(@_)"/>
  </numFmts>
  <fonts count="57">
    <font>
      <sz val="12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2"/>
      <color indexed="3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i/>
      <sz val="12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78" fontId="5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27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/>
    </xf>
    <xf numFmtId="0" fontId="28" fillId="33" borderId="14" xfId="0" applyFont="1" applyFill="1" applyBorder="1" applyAlignment="1">
      <alignment/>
    </xf>
    <xf numFmtId="0" fontId="5" fillId="0" borderId="0" xfId="0" applyFont="1" applyAlignment="1">
      <alignment wrapText="1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178" fontId="7" fillId="0" borderId="18" xfId="48" applyNumberFormat="1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/>
    </xf>
    <xf numFmtId="178" fontId="27" fillId="0" borderId="20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178" fontId="9" fillId="34" borderId="18" xfId="0" applyNumberFormat="1" applyFont="1" applyFill="1" applyBorder="1" applyAlignment="1">
      <alignment horizontal="center"/>
    </xf>
    <xf numFmtId="0" fontId="28" fillId="35" borderId="17" xfId="0" applyFont="1" applyFill="1" applyBorder="1" applyAlignment="1">
      <alignment horizontal="center"/>
    </xf>
    <xf numFmtId="178" fontId="28" fillId="35" borderId="18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 horizontal="left"/>
    </xf>
    <xf numFmtId="0" fontId="19" fillId="0" borderId="0" xfId="0" applyFont="1" applyAlignment="1">
      <alignment/>
    </xf>
    <xf numFmtId="0" fontId="28" fillId="0" borderId="21" xfId="0" applyFont="1" applyFill="1" applyBorder="1" applyAlignment="1">
      <alignment horizontal="center"/>
    </xf>
    <xf numFmtId="178" fontId="7" fillId="0" borderId="22" xfId="48" applyNumberFormat="1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78" fontId="27" fillId="0" borderId="22" xfId="0" applyNumberFormat="1" applyFont="1" applyFill="1" applyBorder="1" applyAlignment="1">
      <alignment horizontal="center" vertical="center"/>
    </xf>
    <xf numFmtId="178" fontId="27" fillId="0" borderId="18" xfId="0" applyNumberFormat="1" applyFont="1" applyFill="1" applyBorder="1" applyAlignment="1">
      <alignment horizontal="center" vertical="center"/>
    </xf>
    <xf numFmtId="178" fontId="7" fillId="0" borderId="20" xfId="48" applyNumberFormat="1" applyFont="1" applyFill="1" applyBorder="1" applyAlignment="1">
      <alignment horizontal="center" vertical="center"/>
      <protection/>
    </xf>
    <xf numFmtId="178" fontId="7" fillId="0" borderId="23" xfId="48" applyNumberFormat="1" applyFont="1" applyFill="1" applyBorder="1" applyAlignment="1">
      <alignment horizontal="center" vertical="center"/>
      <protection/>
    </xf>
    <xf numFmtId="0" fontId="28" fillId="0" borderId="24" xfId="0" applyFont="1" applyFill="1" applyBorder="1" applyAlignment="1">
      <alignment horizontal="center"/>
    </xf>
    <xf numFmtId="178" fontId="27" fillId="0" borderId="25" xfId="0" applyNumberFormat="1" applyFont="1" applyFill="1" applyBorder="1" applyAlignment="1">
      <alignment horizontal="center"/>
    </xf>
    <xf numFmtId="178" fontId="7" fillId="0" borderId="25" xfId="48" applyNumberFormat="1" applyFont="1" applyFill="1" applyBorder="1" applyAlignment="1">
      <alignment horizontal="center" vertical="center"/>
      <protection/>
    </xf>
    <xf numFmtId="178" fontId="27" fillId="0" borderId="26" xfId="0" applyNumberFormat="1" applyFont="1" applyFill="1" applyBorder="1" applyAlignment="1">
      <alignment horizontal="center"/>
    </xf>
    <xf numFmtId="178" fontId="7" fillId="0" borderId="26" xfId="48" applyNumberFormat="1" applyFont="1" applyFill="1" applyBorder="1" applyAlignment="1">
      <alignment horizontal="center" vertical="center"/>
      <protection/>
    </xf>
    <xf numFmtId="178" fontId="27" fillId="0" borderId="22" xfId="0" applyNumberFormat="1" applyFont="1" applyFill="1" applyBorder="1" applyAlignment="1">
      <alignment horizontal="center"/>
    </xf>
    <xf numFmtId="178" fontId="27" fillId="0" borderId="23" xfId="0" applyNumberFormat="1" applyFont="1" applyFill="1" applyBorder="1" applyAlignment="1">
      <alignment horizontal="center"/>
    </xf>
    <xf numFmtId="178" fontId="27" fillId="0" borderId="22" xfId="48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178" fontId="27" fillId="0" borderId="23" xfId="48" applyNumberFormat="1" applyFont="1" applyFill="1" applyBorder="1" applyAlignment="1">
      <alignment horizontal="center" vertical="center"/>
      <protection/>
    </xf>
    <xf numFmtId="178" fontId="27" fillId="0" borderId="27" xfId="48" applyNumberFormat="1" applyFont="1" applyFill="1" applyBorder="1" applyAlignment="1">
      <alignment horizontal="center" vertical="center"/>
      <protection/>
    </xf>
    <xf numFmtId="178" fontId="27" fillId="0" borderId="27" xfId="0" applyNumberFormat="1" applyFont="1" applyFill="1" applyBorder="1" applyAlignment="1">
      <alignment horizontal="center"/>
    </xf>
    <xf numFmtId="178" fontId="7" fillId="0" borderId="27" xfId="48" applyNumberFormat="1" applyFont="1" applyFill="1" applyBorder="1" applyAlignment="1">
      <alignment horizontal="center" vertical="center"/>
      <protection/>
    </xf>
    <xf numFmtId="0" fontId="28" fillId="33" borderId="28" xfId="0" applyFont="1" applyFill="1" applyBorder="1" applyAlignment="1">
      <alignment horizontal="left"/>
    </xf>
    <xf numFmtId="0" fontId="28" fillId="33" borderId="29" xfId="0" applyFont="1" applyFill="1" applyBorder="1" applyAlignment="1">
      <alignment/>
    </xf>
    <xf numFmtId="0" fontId="27" fillId="33" borderId="29" xfId="0" applyFont="1" applyFill="1" applyBorder="1" applyAlignment="1">
      <alignment/>
    </xf>
    <xf numFmtId="0" fontId="28" fillId="33" borderId="29" xfId="0" applyFont="1" applyFill="1" applyBorder="1" applyAlignment="1">
      <alignment horizontal="center"/>
    </xf>
    <xf numFmtId="178" fontId="27" fillId="33" borderId="29" xfId="0" applyNumberFormat="1" applyFont="1" applyFill="1" applyBorder="1" applyAlignment="1">
      <alignment horizontal="center"/>
    </xf>
    <xf numFmtId="178" fontId="27" fillId="33" borderId="30" xfId="0" applyNumberFormat="1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178" fontId="9" fillId="33" borderId="32" xfId="0" applyNumberFormat="1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8" fillId="0" borderId="0" xfId="0" applyFont="1" applyAlignment="1">
      <alignment/>
    </xf>
    <xf numFmtId="178" fontId="27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5" fillId="0" borderId="0" xfId="0" applyFont="1" applyAlignment="1">
      <alignment/>
    </xf>
    <xf numFmtId="178" fontId="5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8" fontId="27" fillId="0" borderId="34" xfId="0" applyNumberFormat="1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/>
    </xf>
    <xf numFmtId="178" fontId="27" fillId="36" borderId="22" xfId="0" applyNumberFormat="1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178" fontId="9" fillId="34" borderId="22" xfId="0" applyNumberFormat="1" applyFont="1" applyFill="1" applyBorder="1" applyAlignment="1">
      <alignment horizontal="center"/>
    </xf>
    <xf numFmtId="0" fontId="28" fillId="35" borderId="21" xfId="0" applyFont="1" applyFill="1" applyBorder="1" applyAlignment="1">
      <alignment horizontal="center"/>
    </xf>
    <xf numFmtId="178" fontId="28" fillId="35" borderId="22" xfId="0" applyNumberFormat="1" applyFont="1" applyFill="1" applyBorder="1" applyAlignment="1">
      <alignment horizontal="center"/>
    </xf>
    <xf numFmtId="0" fontId="27" fillId="0" borderId="35" xfId="0" applyFont="1" applyFill="1" applyBorder="1" applyAlignment="1">
      <alignment/>
    </xf>
    <xf numFmtId="178" fontId="27" fillId="0" borderId="36" xfId="0" applyNumberFormat="1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/>
    </xf>
    <xf numFmtId="180" fontId="27" fillId="36" borderId="36" xfId="0" applyNumberFormat="1" applyFont="1" applyFill="1" applyBorder="1" applyAlignment="1">
      <alignment horizontal="center"/>
    </xf>
    <xf numFmtId="180" fontId="27" fillId="36" borderId="22" xfId="0" applyNumberFormat="1" applyFont="1" applyFill="1" applyBorder="1" applyAlignment="1">
      <alignment horizontal="center"/>
    </xf>
    <xf numFmtId="178" fontId="27" fillId="36" borderId="36" xfId="0" applyNumberFormat="1" applyFont="1" applyFill="1" applyBorder="1" applyAlignment="1">
      <alignment horizontal="center"/>
    </xf>
    <xf numFmtId="0" fontId="28" fillId="33" borderId="38" xfId="0" applyFont="1" applyFill="1" applyBorder="1" applyAlignment="1">
      <alignment horizontal="left"/>
    </xf>
    <xf numFmtId="0" fontId="28" fillId="33" borderId="39" xfId="0" applyFont="1" applyFill="1" applyBorder="1" applyAlignment="1">
      <alignment/>
    </xf>
    <xf numFmtId="0" fontId="27" fillId="33" borderId="39" xfId="0" applyFont="1" applyFill="1" applyBorder="1" applyAlignment="1">
      <alignment/>
    </xf>
    <xf numFmtId="0" fontId="28" fillId="33" borderId="39" xfId="0" applyFont="1" applyFill="1" applyBorder="1" applyAlignment="1">
      <alignment horizontal="center"/>
    </xf>
    <xf numFmtId="178" fontId="27" fillId="33" borderId="39" xfId="0" applyNumberFormat="1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178" fontId="9" fillId="33" borderId="41" xfId="0" applyNumberFormat="1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27" fillId="36" borderId="43" xfId="0" applyFont="1" applyFill="1" applyBorder="1" applyAlignment="1">
      <alignment horizontal="center"/>
    </xf>
    <xf numFmtId="0" fontId="28" fillId="36" borderId="17" xfId="0" applyFont="1" applyFill="1" applyBorder="1" applyAlignment="1">
      <alignment horizontal="center"/>
    </xf>
    <xf numFmtId="178" fontId="27" fillId="36" borderId="18" xfId="0" applyNumberFormat="1" applyFont="1" applyFill="1" applyBorder="1" applyAlignment="1">
      <alignment horizontal="center"/>
    </xf>
    <xf numFmtId="0" fontId="28" fillId="34" borderId="44" xfId="0" applyFont="1" applyFill="1" applyBorder="1" applyAlignment="1">
      <alignment horizontal="center"/>
    </xf>
    <xf numFmtId="178" fontId="28" fillId="34" borderId="34" xfId="0" applyNumberFormat="1" applyFont="1" applyFill="1" applyBorder="1" applyAlignment="1">
      <alignment horizontal="center"/>
    </xf>
    <xf numFmtId="0" fontId="28" fillId="35" borderId="44" xfId="0" applyFont="1" applyFill="1" applyBorder="1" applyAlignment="1">
      <alignment horizontal="center"/>
    </xf>
    <xf numFmtId="178" fontId="28" fillId="35" borderId="34" xfId="0" applyNumberFormat="1" applyFont="1" applyFill="1" applyBorder="1" applyAlignment="1">
      <alignment horizontal="center"/>
    </xf>
    <xf numFmtId="0" fontId="27" fillId="36" borderId="15" xfId="0" applyFont="1" applyFill="1" applyBorder="1" applyAlignment="1">
      <alignment horizontal="center"/>
    </xf>
    <xf numFmtId="0" fontId="28" fillId="34" borderId="17" xfId="0" applyFont="1" applyFill="1" applyBorder="1" applyAlignment="1">
      <alignment horizontal="center"/>
    </xf>
    <xf numFmtId="178" fontId="28" fillId="34" borderId="18" xfId="0" applyNumberFormat="1" applyFont="1" applyFill="1" applyBorder="1" applyAlignment="1">
      <alignment horizontal="center"/>
    </xf>
    <xf numFmtId="178" fontId="27" fillId="36" borderId="18" xfId="48" applyNumberFormat="1" applyFont="1" applyFill="1" applyBorder="1" applyAlignment="1">
      <alignment horizontal="center" vertical="center"/>
      <protection/>
    </xf>
    <xf numFmtId="0" fontId="28" fillId="34" borderId="21" xfId="0" applyFont="1" applyFill="1" applyBorder="1" applyAlignment="1">
      <alignment horizontal="center"/>
    </xf>
    <xf numFmtId="178" fontId="28" fillId="34" borderId="2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1" fillId="37" borderId="0" xfId="0" applyFont="1" applyFill="1" applyAlignment="1">
      <alignment horizontal="center"/>
    </xf>
    <xf numFmtId="0" fontId="5" fillId="37" borderId="0" xfId="0" applyFont="1" applyFill="1" applyAlignment="1">
      <alignment/>
    </xf>
    <xf numFmtId="0" fontId="25" fillId="37" borderId="0" xfId="0" applyFont="1" applyFill="1" applyAlignment="1">
      <alignment/>
    </xf>
    <xf numFmtId="178" fontId="5" fillId="37" borderId="0" xfId="0" applyNumberFormat="1" applyFont="1" applyFill="1" applyAlignment="1">
      <alignment/>
    </xf>
    <xf numFmtId="0" fontId="26" fillId="37" borderId="0" xfId="0" applyFont="1" applyFill="1" applyAlignment="1">
      <alignment horizontal="center"/>
    </xf>
    <xf numFmtId="0" fontId="25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9" fillId="34" borderId="44" xfId="0" applyFont="1" applyFill="1" applyBorder="1" applyAlignment="1">
      <alignment horizontal="center"/>
    </xf>
    <xf numFmtId="178" fontId="9" fillId="34" borderId="34" xfId="0" applyNumberFormat="1" applyFont="1" applyFill="1" applyBorder="1" applyAlignment="1">
      <alignment horizont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5" xfId="0" applyNumberFormat="1" applyFont="1" applyFill="1" applyBorder="1" applyAlignment="1">
      <alignment horizontal="center" vertical="center"/>
    </xf>
    <xf numFmtId="178" fontId="7" fillId="0" borderId="27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178" fontId="7" fillId="0" borderId="45" xfId="0" applyNumberFormat="1" applyFont="1" applyFill="1" applyBorder="1" applyAlignment="1">
      <alignment horizontal="center" vertical="center"/>
    </xf>
    <xf numFmtId="178" fontId="7" fillId="0" borderId="45" xfId="48" applyNumberFormat="1" applyFont="1" applyFill="1" applyBorder="1" applyAlignment="1">
      <alignment horizontal="center" vertical="center"/>
      <protection/>
    </xf>
    <xf numFmtId="0" fontId="27" fillId="0" borderId="27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/>
    </xf>
    <xf numFmtId="0" fontId="28" fillId="33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178" fontId="27" fillId="33" borderId="10" xfId="0" applyNumberFormat="1" applyFont="1" applyFill="1" applyBorder="1" applyAlignment="1">
      <alignment horizontal="center"/>
    </xf>
    <xf numFmtId="178" fontId="27" fillId="33" borderId="14" xfId="0" applyNumberFormat="1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178" fontId="9" fillId="33" borderId="47" xfId="0" applyNumberFormat="1" applyFont="1" applyFill="1" applyBorder="1" applyAlignment="1">
      <alignment horizontal="center"/>
    </xf>
    <xf numFmtId="0" fontId="9" fillId="33" borderId="48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178" fontId="27" fillId="0" borderId="49" xfId="48" applyNumberFormat="1" applyFont="1" applyFill="1" applyBorder="1" applyAlignment="1">
      <alignment horizontal="center" vertical="center"/>
      <protection/>
    </xf>
    <xf numFmtId="0" fontId="27" fillId="0" borderId="50" xfId="0" applyFont="1" applyFill="1" applyBorder="1" applyAlignment="1">
      <alignment horizontal="center"/>
    </xf>
    <xf numFmtId="178" fontId="27" fillId="0" borderId="36" xfId="48" applyNumberFormat="1" applyFont="1" applyFill="1" applyBorder="1" applyAlignment="1">
      <alignment horizontal="center" vertical="center"/>
      <protection/>
    </xf>
    <xf numFmtId="178" fontId="27" fillId="36" borderId="22" xfId="48" applyNumberFormat="1" applyFont="1" applyFill="1" applyBorder="1" applyAlignment="1">
      <alignment horizontal="center" vertical="center"/>
      <protection/>
    </xf>
    <xf numFmtId="0" fontId="28" fillId="36" borderId="51" xfId="0" applyFont="1" applyFill="1" applyBorder="1" applyAlignment="1">
      <alignment horizontal="center"/>
    </xf>
    <xf numFmtId="178" fontId="27" fillId="36" borderId="52" xfId="0" applyNumberFormat="1" applyFont="1" applyFill="1" applyBorder="1" applyAlignment="1">
      <alignment horizontal="center" vertical="center"/>
    </xf>
    <xf numFmtId="180" fontId="27" fillId="36" borderId="52" xfId="0" applyNumberFormat="1" applyFont="1" applyFill="1" applyBorder="1" applyAlignment="1">
      <alignment horizontal="center"/>
    </xf>
    <xf numFmtId="0" fontId="27" fillId="36" borderId="16" xfId="0" applyFont="1" applyFill="1" applyBorder="1" applyAlignment="1">
      <alignment/>
    </xf>
    <xf numFmtId="0" fontId="9" fillId="36" borderId="51" xfId="0" applyFont="1" applyFill="1" applyBorder="1" applyAlignment="1">
      <alignment horizontal="center"/>
    </xf>
    <xf numFmtId="178" fontId="27" fillId="36" borderId="52" xfId="48" applyNumberFormat="1" applyFont="1" applyFill="1" applyBorder="1" applyAlignment="1">
      <alignment horizontal="center" vertical="center"/>
      <protection/>
    </xf>
    <xf numFmtId="0" fontId="9" fillId="36" borderId="21" xfId="0" applyFont="1" applyFill="1" applyBorder="1" applyAlignment="1">
      <alignment horizontal="center"/>
    </xf>
    <xf numFmtId="178" fontId="27" fillId="36" borderId="36" xfId="0" applyNumberFormat="1" applyFont="1" applyFill="1" applyBorder="1" applyAlignment="1">
      <alignment horizontal="center" vertical="center"/>
    </xf>
    <xf numFmtId="178" fontId="27" fillId="36" borderId="36" xfId="48" applyNumberFormat="1" applyFont="1" applyFill="1" applyBorder="1" applyAlignment="1">
      <alignment horizontal="center" vertical="center"/>
      <protection/>
    </xf>
    <xf numFmtId="0" fontId="27" fillId="36" borderId="22" xfId="0" applyFont="1" applyFill="1" applyBorder="1" applyAlignment="1">
      <alignment horizontal="center" vertical="center"/>
    </xf>
    <xf numFmtId="178" fontId="27" fillId="36" borderId="22" xfId="0" applyNumberFormat="1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/>
    </xf>
    <xf numFmtId="0" fontId="27" fillId="36" borderId="36" xfId="0" applyFont="1" applyFill="1" applyBorder="1" applyAlignment="1">
      <alignment horizontal="center" vertical="center"/>
    </xf>
    <xf numFmtId="0" fontId="27" fillId="36" borderId="52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/>
    </xf>
    <xf numFmtId="0" fontId="27" fillId="0" borderId="43" xfId="0" applyFont="1" applyFill="1" applyBorder="1" applyAlignment="1">
      <alignment horizontal="center"/>
    </xf>
    <xf numFmtId="0" fontId="27" fillId="36" borderId="27" xfId="0" applyFont="1" applyFill="1" applyBorder="1" applyAlignment="1">
      <alignment/>
    </xf>
    <xf numFmtId="180" fontId="27" fillId="0" borderId="53" xfId="48" applyNumberFormat="1" applyFont="1" applyFill="1" applyBorder="1" applyAlignment="1">
      <alignment horizontal="center" vertical="center"/>
      <protection/>
    </xf>
    <xf numFmtId="180" fontId="27" fillId="0" borderId="36" xfId="48" applyNumberFormat="1" applyFont="1" applyFill="1" applyBorder="1" applyAlignment="1">
      <alignment horizontal="center" vertical="center"/>
      <protection/>
    </xf>
    <xf numFmtId="0" fontId="27" fillId="36" borderId="37" xfId="0" applyFont="1" applyFill="1" applyBorder="1" applyAlignment="1">
      <alignment horizontal="center"/>
    </xf>
    <xf numFmtId="0" fontId="28" fillId="36" borderId="24" xfId="0" applyFont="1" applyFill="1" applyBorder="1" applyAlignment="1">
      <alignment horizontal="center"/>
    </xf>
    <xf numFmtId="0" fontId="27" fillId="0" borderId="54" xfId="0" applyFont="1" applyFill="1" applyBorder="1" applyAlignment="1">
      <alignment horizontal="center"/>
    </xf>
    <xf numFmtId="0" fontId="27" fillId="36" borderId="55" xfId="0" applyFont="1" applyFill="1" applyBorder="1" applyAlignment="1">
      <alignment/>
    </xf>
    <xf numFmtId="0" fontId="9" fillId="36" borderId="24" xfId="0" applyFont="1" applyFill="1" applyBorder="1" applyAlignment="1">
      <alignment horizontal="center"/>
    </xf>
    <xf numFmtId="0" fontId="27" fillId="36" borderId="56" xfId="0" applyFont="1" applyFill="1" applyBorder="1" applyAlignment="1">
      <alignment/>
    </xf>
    <xf numFmtId="180" fontId="27" fillId="36" borderId="36" xfId="48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8" fontId="54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5" fillId="33" borderId="57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/>
    </xf>
    <xf numFmtId="178" fontId="28" fillId="33" borderId="14" xfId="0" applyNumberFormat="1" applyFont="1" applyFill="1" applyBorder="1" applyAlignment="1">
      <alignment horizontal="center" vertical="center"/>
    </xf>
    <xf numFmtId="178" fontId="27" fillId="0" borderId="58" xfId="0" applyNumberFormat="1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/>
    </xf>
    <xf numFmtId="178" fontId="7" fillId="36" borderId="34" xfId="0" applyNumberFormat="1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/>
    </xf>
    <xf numFmtId="178" fontId="27" fillId="36" borderId="18" xfId="0" applyNumberFormat="1" applyFont="1" applyFill="1" applyBorder="1" applyAlignment="1">
      <alignment horizontal="center" vertical="center"/>
    </xf>
    <xf numFmtId="178" fontId="27" fillId="36" borderId="53" xfId="0" applyNumberFormat="1" applyFont="1" applyFill="1" applyBorder="1" applyAlignment="1">
      <alignment horizontal="center" vertical="center"/>
    </xf>
    <xf numFmtId="178" fontId="7" fillId="36" borderId="22" xfId="0" applyNumberFormat="1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/>
    </xf>
    <xf numFmtId="0" fontId="28" fillId="36" borderId="44" xfId="0" applyFont="1" applyFill="1" applyBorder="1" applyAlignment="1">
      <alignment horizontal="center"/>
    </xf>
    <xf numFmtId="178" fontId="27" fillId="36" borderId="34" xfId="48" applyNumberFormat="1" applyFont="1" applyFill="1" applyBorder="1" applyAlignment="1">
      <alignment horizontal="center" vertical="center"/>
      <protection/>
    </xf>
    <xf numFmtId="0" fontId="28" fillId="36" borderId="19" xfId="0" applyFont="1" applyFill="1" applyBorder="1" applyAlignment="1">
      <alignment horizontal="center"/>
    </xf>
    <xf numFmtId="0" fontId="9" fillId="36" borderId="44" xfId="0" applyFont="1" applyFill="1" applyBorder="1" applyAlignment="1">
      <alignment horizontal="center"/>
    </xf>
    <xf numFmtId="178" fontId="7" fillId="36" borderId="34" xfId="48" applyNumberFormat="1" applyFont="1" applyFill="1" applyBorder="1" applyAlignment="1">
      <alignment horizontal="center" vertical="center"/>
      <protection/>
    </xf>
    <xf numFmtId="178" fontId="7" fillId="36" borderId="18" xfId="48" applyNumberFormat="1" applyFont="1" applyFill="1" applyBorder="1" applyAlignment="1">
      <alignment horizontal="center" vertical="center"/>
      <protection/>
    </xf>
    <xf numFmtId="178" fontId="7" fillId="36" borderId="53" xfId="48" applyNumberFormat="1" applyFont="1" applyFill="1" applyBorder="1" applyAlignment="1">
      <alignment horizontal="center" vertical="center"/>
      <protection/>
    </xf>
    <xf numFmtId="178" fontId="7" fillId="36" borderId="22" xfId="48" applyNumberFormat="1" applyFont="1" applyFill="1" applyBorder="1" applyAlignment="1">
      <alignment horizontal="center" vertical="center"/>
      <protection/>
    </xf>
    <xf numFmtId="178" fontId="27" fillId="36" borderId="20" xfId="0" applyNumberFormat="1" applyFont="1" applyFill="1" applyBorder="1" applyAlignment="1">
      <alignment horizontal="center" vertical="center"/>
    </xf>
    <xf numFmtId="178" fontId="27" fillId="36" borderId="23" xfId="0" applyNumberFormat="1" applyFont="1" applyFill="1" applyBorder="1" applyAlignment="1">
      <alignment horizontal="center" vertical="center"/>
    </xf>
    <xf numFmtId="178" fontId="7" fillId="36" borderId="20" xfId="48" applyNumberFormat="1" applyFont="1" applyFill="1" applyBorder="1" applyAlignment="1">
      <alignment horizontal="center" vertical="center"/>
      <protection/>
    </xf>
    <xf numFmtId="178" fontId="7" fillId="36" borderId="23" xfId="48" applyNumberFormat="1" applyFont="1" applyFill="1" applyBorder="1" applyAlignment="1">
      <alignment horizontal="center" vertical="center"/>
      <protection/>
    </xf>
    <xf numFmtId="178" fontId="27" fillId="36" borderId="20" xfId="0" applyNumberFormat="1" applyFont="1" applyFill="1" applyBorder="1" applyAlignment="1">
      <alignment horizontal="center"/>
    </xf>
    <xf numFmtId="0" fontId="27" fillId="36" borderId="16" xfId="0" applyFont="1" applyFill="1" applyBorder="1" applyAlignment="1">
      <alignment horizontal="left" vertical="center"/>
    </xf>
    <xf numFmtId="178" fontId="7" fillId="36" borderId="36" xfId="48" applyNumberFormat="1" applyFont="1" applyFill="1" applyBorder="1" applyAlignment="1">
      <alignment horizontal="center" vertical="center"/>
      <protection/>
    </xf>
    <xf numFmtId="178" fontId="27" fillId="36" borderId="53" xfId="0" applyNumberFormat="1" applyFont="1" applyFill="1" applyBorder="1" applyAlignment="1">
      <alignment horizontal="center"/>
    </xf>
    <xf numFmtId="0" fontId="27" fillId="36" borderId="59" xfId="0" applyFont="1" applyFill="1" applyBorder="1" applyAlignment="1">
      <alignment/>
    </xf>
    <xf numFmtId="0" fontId="27" fillId="36" borderId="60" xfId="0" applyFont="1" applyFill="1" applyBorder="1" applyAlignment="1">
      <alignment/>
    </xf>
    <xf numFmtId="178" fontId="27" fillId="36" borderId="34" xfId="0" applyNumberFormat="1" applyFont="1" applyFill="1" applyBorder="1" applyAlignment="1">
      <alignment horizontal="center" vertical="center"/>
    </xf>
    <xf numFmtId="0" fontId="27" fillId="36" borderId="35" xfId="0" applyFont="1" applyFill="1" applyBorder="1" applyAlignment="1">
      <alignment/>
    </xf>
    <xf numFmtId="0" fontId="27" fillId="36" borderId="35" xfId="0" applyFont="1" applyFill="1" applyBorder="1" applyAlignment="1">
      <alignment horizontal="left" vertical="center"/>
    </xf>
    <xf numFmtId="178" fontId="27" fillId="36" borderId="34" xfId="0" applyNumberFormat="1" applyFont="1" applyFill="1" applyBorder="1" applyAlignment="1">
      <alignment horizontal="center"/>
    </xf>
    <xf numFmtId="0" fontId="27" fillId="36" borderId="61" xfId="0" applyFont="1" applyFill="1" applyBorder="1" applyAlignment="1">
      <alignment/>
    </xf>
    <xf numFmtId="0" fontId="27" fillId="36" borderId="59" xfId="0" applyFont="1" applyFill="1" applyBorder="1" applyAlignment="1">
      <alignment horizontal="left" vertical="center"/>
    </xf>
    <xf numFmtId="0" fontId="27" fillId="36" borderId="60" xfId="0" applyFont="1" applyFill="1" applyBorder="1" applyAlignment="1">
      <alignment horizontal="left" vertical="center"/>
    </xf>
    <xf numFmtId="0" fontId="28" fillId="36" borderId="62" xfId="0" applyFont="1" applyFill="1" applyBorder="1" applyAlignment="1">
      <alignment horizontal="center"/>
    </xf>
    <xf numFmtId="178" fontId="7" fillId="36" borderId="63" xfId="0" applyNumberFormat="1" applyFont="1" applyFill="1" applyBorder="1" applyAlignment="1">
      <alignment horizontal="center" vertical="center"/>
    </xf>
    <xf numFmtId="178" fontId="7" fillId="36" borderId="64" xfId="48" applyNumberFormat="1" applyFont="1" applyFill="1" applyBorder="1" applyAlignment="1">
      <alignment horizontal="center" vertical="center"/>
      <protection/>
    </xf>
    <xf numFmtId="178" fontId="7" fillId="36" borderId="18" xfId="0" applyNumberFormat="1" applyFont="1" applyFill="1" applyBorder="1" applyAlignment="1">
      <alignment horizontal="center" vertical="center"/>
    </xf>
    <xf numFmtId="178" fontId="7" fillId="36" borderId="27" xfId="48" applyNumberFormat="1" applyFont="1" applyFill="1" applyBorder="1" applyAlignment="1">
      <alignment horizontal="center" vertical="center"/>
      <protection/>
    </xf>
    <xf numFmtId="178" fontId="7" fillId="36" borderId="25" xfId="48" applyNumberFormat="1" applyFont="1" applyFill="1" applyBorder="1" applyAlignment="1">
      <alignment horizontal="center" vertical="center"/>
      <protection/>
    </xf>
    <xf numFmtId="178" fontId="7" fillId="36" borderId="36" xfId="0" applyNumberFormat="1" applyFont="1" applyFill="1" applyBorder="1" applyAlignment="1">
      <alignment horizontal="center" vertical="center"/>
    </xf>
    <xf numFmtId="178" fontId="7" fillId="36" borderId="27" xfId="0" applyNumberFormat="1" applyFont="1" applyFill="1" applyBorder="1" applyAlignment="1">
      <alignment horizontal="center" vertical="center"/>
    </xf>
    <xf numFmtId="0" fontId="28" fillId="36" borderId="42" xfId="0" applyFont="1" applyFill="1" applyBorder="1" applyAlignment="1">
      <alignment horizontal="center"/>
    </xf>
    <xf numFmtId="178" fontId="27" fillId="36" borderId="49" xfId="48" applyNumberFormat="1" applyFont="1" applyFill="1" applyBorder="1" applyAlignment="1">
      <alignment horizontal="center" vertical="center"/>
      <protection/>
    </xf>
    <xf numFmtId="0" fontId="9" fillId="36" borderId="62" xfId="0" applyFont="1" applyFill="1" applyBorder="1" applyAlignment="1">
      <alignment horizontal="center"/>
    </xf>
    <xf numFmtId="0" fontId="27" fillId="36" borderId="65" xfId="0" applyFont="1" applyFill="1" applyBorder="1" applyAlignment="1">
      <alignment/>
    </xf>
    <xf numFmtId="0" fontId="27" fillId="36" borderId="66" xfId="0" applyFont="1" applyFill="1" applyBorder="1" applyAlignment="1">
      <alignment/>
    </xf>
    <xf numFmtId="0" fontId="27" fillId="36" borderId="67" xfId="0" applyFont="1" applyFill="1" applyBorder="1" applyAlignment="1">
      <alignment/>
    </xf>
    <xf numFmtId="0" fontId="27" fillId="36" borderId="68" xfId="0" applyFont="1" applyFill="1" applyBorder="1" applyAlignment="1">
      <alignment/>
    </xf>
    <xf numFmtId="0" fontId="36" fillId="33" borderId="69" xfId="0" applyFont="1" applyFill="1" applyBorder="1" applyAlignment="1">
      <alignment/>
    </xf>
    <xf numFmtId="0" fontId="27" fillId="36" borderId="70" xfId="0" applyFont="1" applyFill="1" applyBorder="1" applyAlignment="1">
      <alignment/>
    </xf>
    <xf numFmtId="0" fontId="27" fillId="36" borderId="71" xfId="0" applyFont="1" applyFill="1" applyBorder="1" applyAlignment="1">
      <alignment/>
    </xf>
    <xf numFmtId="0" fontId="27" fillId="36" borderId="72" xfId="0" applyFont="1" applyFill="1" applyBorder="1" applyAlignment="1">
      <alignment/>
    </xf>
    <xf numFmtId="0" fontId="27" fillId="33" borderId="28" xfId="0" applyFont="1" applyFill="1" applyBorder="1" applyAlignment="1">
      <alignment horizontal="center"/>
    </xf>
    <xf numFmtId="0" fontId="28" fillId="33" borderId="33" xfId="0" applyFont="1" applyFill="1" applyBorder="1" applyAlignment="1">
      <alignment horizontal="left"/>
    </xf>
    <xf numFmtId="0" fontId="19" fillId="33" borderId="29" xfId="0" applyFont="1" applyFill="1" applyBorder="1" applyAlignment="1">
      <alignment/>
    </xf>
    <xf numFmtId="0" fontId="28" fillId="33" borderId="33" xfId="0" applyFont="1" applyFill="1" applyBorder="1" applyAlignment="1">
      <alignment horizontal="center"/>
    </xf>
    <xf numFmtId="178" fontId="28" fillId="33" borderId="30" xfId="0" applyNumberFormat="1" applyFont="1" applyFill="1" applyBorder="1" applyAlignment="1">
      <alignment horizontal="left"/>
    </xf>
    <xf numFmtId="0" fontId="19" fillId="33" borderId="3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7" fillId="36" borderId="63" xfId="0" applyFont="1" applyFill="1" applyBorder="1" applyAlignment="1">
      <alignment/>
    </xf>
    <xf numFmtId="178" fontId="27" fillId="36" borderId="73" xfId="0" applyNumberFormat="1" applyFont="1" applyFill="1" applyBorder="1" applyAlignment="1">
      <alignment horizontal="center" vertical="center"/>
    </xf>
    <xf numFmtId="178" fontId="27" fillId="0" borderId="73" xfId="0" applyNumberFormat="1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/>
    </xf>
    <xf numFmtId="0" fontId="27" fillId="36" borderId="75" xfId="0" applyFont="1" applyFill="1" applyBorder="1" applyAlignment="1">
      <alignment/>
    </xf>
    <xf numFmtId="0" fontId="27" fillId="36" borderId="76" xfId="0" applyFont="1" applyFill="1" applyBorder="1" applyAlignment="1">
      <alignment/>
    </xf>
    <xf numFmtId="0" fontId="28" fillId="36" borderId="77" xfId="0" applyFont="1" applyFill="1" applyBorder="1" applyAlignment="1">
      <alignment horizontal="center"/>
    </xf>
    <xf numFmtId="178" fontId="27" fillId="36" borderId="78" xfId="48" applyNumberFormat="1" applyFont="1" applyFill="1" applyBorder="1" applyAlignment="1">
      <alignment horizontal="center" vertical="center"/>
      <protection/>
    </xf>
    <xf numFmtId="0" fontId="9" fillId="36" borderId="77" xfId="0" applyFont="1" applyFill="1" applyBorder="1" applyAlignment="1">
      <alignment horizontal="center"/>
    </xf>
    <xf numFmtId="178" fontId="27" fillId="36" borderId="58" xfId="0" applyNumberFormat="1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center"/>
    </xf>
    <xf numFmtId="178" fontId="27" fillId="0" borderId="78" xfId="48" applyNumberFormat="1" applyFont="1" applyFill="1" applyBorder="1" applyAlignment="1">
      <alignment horizontal="center" vertical="center"/>
      <protection/>
    </xf>
    <xf numFmtId="0" fontId="28" fillId="34" borderId="77" xfId="0" applyFont="1" applyFill="1" applyBorder="1" applyAlignment="1">
      <alignment horizontal="center"/>
    </xf>
    <xf numFmtId="178" fontId="28" fillId="34" borderId="58" xfId="0" applyNumberFormat="1" applyFont="1" applyFill="1" applyBorder="1" applyAlignment="1">
      <alignment horizontal="center"/>
    </xf>
    <xf numFmtId="0" fontId="28" fillId="35" borderId="77" xfId="0" applyFont="1" applyFill="1" applyBorder="1" applyAlignment="1">
      <alignment horizontal="center"/>
    </xf>
    <xf numFmtId="178" fontId="28" fillId="35" borderId="57" xfId="0" applyNumberFormat="1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178" fontId="28" fillId="33" borderId="28" xfId="0" applyNumberFormat="1" applyFont="1" applyFill="1" applyBorder="1" applyAlignment="1">
      <alignment horizontal="center"/>
    </xf>
    <xf numFmtId="178" fontId="28" fillId="33" borderId="30" xfId="0" applyNumberFormat="1" applyFont="1" applyFill="1" applyBorder="1" applyAlignment="1">
      <alignment horizontal="center"/>
    </xf>
    <xf numFmtId="14" fontId="28" fillId="33" borderId="28" xfId="0" applyNumberFormat="1" applyFont="1" applyFill="1" applyBorder="1" applyAlignment="1">
      <alignment horizontal="center"/>
    </xf>
    <xf numFmtId="14" fontId="28" fillId="33" borderId="30" xfId="0" applyNumberFormat="1" applyFont="1" applyFill="1" applyBorder="1" applyAlignment="1">
      <alignment horizontal="center"/>
    </xf>
    <xf numFmtId="14" fontId="28" fillId="33" borderId="29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7" fillId="36" borderId="50" xfId="0" applyFont="1" applyFill="1" applyBorder="1" applyAlignment="1">
      <alignment horizontal="center"/>
    </xf>
    <xf numFmtId="0" fontId="27" fillId="36" borderId="80" xfId="0" applyFont="1" applyFill="1" applyBorder="1" applyAlignment="1">
      <alignment horizontal="center"/>
    </xf>
    <xf numFmtId="0" fontId="27" fillId="36" borderId="81" xfId="0" applyFont="1" applyFill="1" applyBorder="1" applyAlignment="1">
      <alignment horizontal="left" vertical="center"/>
    </xf>
    <xf numFmtId="0" fontId="27" fillId="36" borderId="82" xfId="0" applyFont="1" applyFill="1" applyBorder="1" applyAlignment="1">
      <alignment horizontal="left" vertical="center"/>
    </xf>
    <xf numFmtId="178" fontId="7" fillId="36" borderId="58" xfId="0" applyNumberFormat="1" applyFont="1" applyFill="1" applyBorder="1" applyAlignment="1">
      <alignment horizontal="center" vertical="center"/>
    </xf>
    <xf numFmtId="178" fontId="27" fillId="36" borderId="58" xfId="48" applyNumberFormat="1" applyFont="1" applyFill="1" applyBorder="1" applyAlignment="1">
      <alignment horizontal="center" vertical="center"/>
      <protection/>
    </xf>
    <xf numFmtId="0" fontId="28" fillId="36" borderId="79" xfId="0" applyFont="1" applyFill="1" applyBorder="1" applyAlignment="1">
      <alignment horizontal="center"/>
    </xf>
    <xf numFmtId="178" fontId="27" fillId="0" borderId="58" xfId="48" applyNumberFormat="1" applyFont="1" applyFill="1" applyBorder="1" applyAlignment="1">
      <alignment horizontal="center" vertical="center"/>
      <protection/>
    </xf>
    <xf numFmtId="0" fontId="9" fillId="34" borderId="77" xfId="0" applyFont="1" applyFill="1" applyBorder="1" applyAlignment="1">
      <alignment horizontal="center"/>
    </xf>
    <xf numFmtId="178" fontId="28" fillId="35" borderId="58" xfId="0" applyNumberFormat="1" applyFont="1" applyFill="1" applyBorder="1" applyAlignment="1">
      <alignment horizontal="center"/>
    </xf>
    <xf numFmtId="178" fontId="7" fillId="36" borderId="64" xfId="0" applyNumberFormat="1" applyFont="1" applyFill="1" applyBorder="1" applyAlignment="1">
      <alignment horizontal="center" vertical="center"/>
    </xf>
    <xf numFmtId="178" fontId="7" fillId="36" borderId="83" xfId="0" applyNumberFormat="1" applyFont="1" applyFill="1" applyBorder="1" applyAlignment="1">
      <alignment horizontal="center" vertical="center"/>
    </xf>
    <xf numFmtId="178" fontId="7" fillId="0" borderId="63" xfId="0" applyNumberFormat="1" applyFont="1" applyFill="1" applyBorder="1" applyAlignment="1">
      <alignment horizontal="center" vertical="center"/>
    </xf>
    <xf numFmtId="178" fontId="27" fillId="36" borderId="73" xfId="48" applyNumberFormat="1" applyFont="1" applyFill="1" applyBorder="1" applyAlignment="1">
      <alignment horizontal="center" vertical="center"/>
      <protection/>
    </xf>
    <xf numFmtId="0" fontId="28" fillId="36" borderId="22" xfId="0" applyFont="1" applyFill="1" applyBorder="1" applyAlignment="1">
      <alignment horizontal="center"/>
    </xf>
    <xf numFmtId="178" fontId="27" fillId="0" borderId="53" xfId="0" applyNumberFormat="1" applyFont="1" applyFill="1" applyBorder="1" applyAlignment="1">
      <alignment horizontal="center"/>
    </xf>
    <xf numFmtId="178" fontId="7" fillId="36" borderId="73" xfId="48" applyNumberFormat="1" applyFont="1" applyFill="1" applyBorder="1" applyAlignment="1">
      <alignment horizontal="center" vertical="center"/>
      <protection/>
    </xf>
    <xf numFmtId="178" fontId="7" fillId="0" borderId="63" xfId="48" applyNumberFormat="1" applyFont="1" applyFill="1" applyBorder="1" applyAlignment="1">
      <alignment horizontal="center" vertical="center"/>
      <protection/>
    </xf>
    <xf numFmtId="0" fontId="27" fillId="0" borderId="84" xfId="0" applyFont="1" applyFill="1" applyBorder="1" applyAlignment="1">
      <alignment horizontal="center"/>
    </xf>
    <xf numFmtId="0" fontId="27" fillId="36" borderId="82" xfId="0" applyFont="1" applyFill="1" applyBorder="1" applyAlignment="1">
      <alignment/>
    </xf>
    <xf numFmtId="0" fontId="28" fillId="36" borderId="13" xfId="0" applyFont="1" applyFill="1" applyBorder="1" applyAlignment="1">
      <alignment horizontal="center"/>
    </xf>
    <xf numFmtId="178" fontId="7" fillId="36" borderId="85" xfId="48" applyNumberFormat="1" applyFont="1" applyFill="1" applyBorder="1" applyAlignment="1">
      <alignment horizontal="center" vertical="center"/>
      <protection/>
    </xf>
    <xf numFmtId="178" fontId="7" fillId="36" borderId="58" xfId="48" applyNumberFormat="1" applyFont="1" applyFill="1" applyBorder="1" applyAlignment="1">
      <alignment horizontal="center" vertical="center"/>
      <protection/>
    </xf>
    <xf numFmtId="178" fontId="7" fillId="0" borderId="58" xfId="48" applyNumberFormat="1" applyFont="1" applyFill="1" applyBorder="1" applyAlignment="1">
      <alignment horizontal="center" vertical="center"/>
      <protection/>
    </xf>
    <xf numFmtId="0" fontId="28" fillId="0" borderId="7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178" fontId="9" fillId="34" borderId="57" xfId="0" applyNumberFormat="1" applyFont="1" applyFill="1" applyBorder="1" applyAlignment="1">
      <alignment horizontal="center"/>
    </xf>
    <xf numFmtId="0" fontId="28" fillId="35" borderId="13" xfId="0" applyFont="1" applyFill="1" applyBorder="1" applyAlignment="1">
      <alignment horizontal="center"/>
    </xf>
    <xf numFmtId="178" fontId="7" fillId="0" borderId="75" xfId="48" applyNumberFormat="1" applyFont="1" applyFill="1" applyBorder="1" applyAlignment="1">
      <alignment horizontal="center" vertical="center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H10-vše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I54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Q53" sqref="A4:Q53"/>
    </sheetView>
  </sheetViews>
  <sheetFormatPr defaultColWidth="8.8984375" defaultRowHeight="15"/>
  <cols>
    <col min="1" max="1" width="3.59765625" style="67" customWidth="1"/>
    <col min="2" max="2" width="22.5" style="11" customWidth="1"/>
    <col min="3" max="3" width="24.796875" style="11" customWidth="1"/>
    <col min="4" max="4" width="6.796875" style="68" customWidth="1"/>
    <col min="5" max="5" width="4.19921875" style="69" customWidth="1"/>
    <col min="6" max="6" width="6.796875" style="70" customWidth="1"/>
    <col min="7" max="7" width="4.3984375" style="69" customWidth="1"/>
    <col min="8" max="8" width="6.796875" style="71" customWidth="1"/>
    <col min="9" max="9" width="4.19921875" style="69" customWidth="1"/>
    <col min="10" max="10" width="6.796875" style="72" customWidth="1"/>
    <col min="11" max="11" width="4.19921875" style="69" customWidth="1"/>
    <col min="12" max="12" width="6.796875" style="71" customWidth="1"/>
    <col min="13" max="13" width="5.5" style="69" customWidth="1"/>
    <col min="14" max="14" width="6.796875" style="72" customWidth="1"/>
    <col min="15" max="15" width="6.59765625" style="72" customWidth="1"/>
    <col min="16" max="16" width="8.796875" style="72" customWidth="1"/>
    <col min="17" max="17" width="8.59765625" style="72" customWidth="1"/>
    <col min="18" max="19" width="7.796875" style="11" hidden="1" customWidth="1"/>
    <col min="20" max="16384" width="8.8984375" style="11" customWidth="1"/>
  </cols>
  <sheetData>
    <row r="1" spans="1:87" ht="25.5" customHeight="1" thickBot="1">
      <c r="A1" s="1" t="s">
        <v>21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.75" customHeight="1" thickBot="1">
      <c r="A2" s="226"/>
      <c r="B2" s="227" t="s">
        <v>7</v>
      </c>
      <c r="C2" s="231"/>
      <c r="D2" s="254">
        <v>44485</v>
      </c>
      <c r="E2" s="255"/>
      <c r="F2" s="256">
        <v>44513</v>
      </c>
      <c r="G2" s="255"/>
      <c r="H2" s="254">
        <v>44583</v>
      </c>
      <c r="I2" s="255"/>
      <c r="J2" s="254">
        <v>44604</v>
      </c>
      <c r="K2" s="255"/>
      <c r="L2" s="254">
        <v>44660</v>
      </c>
      <c r="M2" s="255"/>
      <c r="N2" s="229"/>
      <c r="O2" s="230"/>
      <c r="P2" s="252" t="s">
        <v>20</v>
      </c>
      <c r="Q2" s="25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" thickBot="1">
      <c r="A3" s="14"/>
      <c r="B3" s="15" t="s">
        <v>0</v>
      </c>
      <c r="C3" s="16" t="s">
        <v>1</v>
      </c>
      <c r="D3" s="250" t="s">
        <v>14</v>
      </c>
      <c r="E3" s="251"/>
      <c r="F3" s="250" t="s">
        <v>18</v>
      </c>
      <c r="G3" s="251"/>
      <c r="H3" s="250" t="s">
        <v>15</v>
      </c>
      <c r="I3" s="251"/>
      <c r="J3" s="250" t="s">
        <v>16</v>
      </c>
      <c r="K3" s="251"/>
      <c r="L3" s="250" t="s">
        <v>19</v>
      </c>
      <c r="M3" s="251"/>
      <c r="N3" s="172" t="s">
        <v>2</v>
      </c>
      <c r="O3" s="173" t="s">
        <v>6</v>
      </c>
      <c r="P3" s="171" t="s">
        <v>10</v>
      </c>
      <c r="Q3" s="170" t="s">
        <v>11</v>
      </c>
      <c r="R3" s="17" t="s">
        <v>13</v>
      </c>
      <c r="S3" s="17" t="s">
        <v>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4.25">
      <c r="A4" s="154">
        <v>1</v>
      </c>
      <c r="B4" s="199" t="s">
        <v>189</v>
      </c>
      <c r="C4" s="199" t="s">
        <v>40</v>
      </c>
      <c r="D4" s="185">
        <v>11</v>
      </c>
      <c r="E4" s="200">
        <v>4</v>
      </c>
      <c r="F4" s="182">
        <v>20</v>
      </c>
      <c r="G4" s="186">
        <v>6</v>
      </c>
      <c r="H4" s="182"/>
      <c r="I4" s="274"/>
      <c r="J4" s="182"/>
      <c r="K4" s="209"/>
      <c r="L4" s="207"/>
      <c r="M4" s="275"/>
      <c r="N4" s="115">
        <f>SUM(D4+F4+H4+J4+L4)</f>
        <v>31</v>
      </c>
      <c r="O4" s="116">
        <f>SUM(E4+G4+I4+K4+M4)</f>
        <v>10</v>
      </c>
      <c r="P4" s="99">
        <f>SUM(D4,F4,H4,J4,L4)-S4</f>
        <v>31</v>
      </c>
      <c r="Q4" s="100">
        <f>SUM(E4,G4,I4,K4,M4)-R4</f>
        <v>10</v>
      </c>
      <c r="R4" s="28">
        <f aca="true" t="shared" si="0" ref="R4:R29">IF(COUNT(M4,K4,I4,G4,E4)=5,MIN(M4,K4,I4,G4,E4),0)</f>
        <v>0</v>
      </c>
      <c r="S4" s="28">
        <f aca="true" t="shared" si="1" ref="S4:S29">IF(COUNT(D4,F4,H4,J4,L4)=5,MIN(D4,F4,H4,J4,L4),0)</f>
        <v>0</v>
      </c>
      <c r="T4" s="29"/>
      <c r="U4" s="30"/>
    </row>
    <row r="5" spans="1:21" s="12" customFormat="1" ht="14.25">
      <c r="A5" s="18">
        <v>2</v>
      </c>
      <c r="B5" s="142" t="s">
        <v>188</v>
      </c>
      <c r="C5" s="195" t="s">
        <v>40</v>
      </c>
      <c r="D5" s="74">
        <v>12</v>
      </c>
      <c r="E5" s="149">
        <v>4</v>
      </c>
      <c r="F5" s="95">
        <v>18</v>
      </c>
      <c r="G5" s="187">
        <v>5.5</v>
      </c>
      <c r="H5" s="184"/>
      <c r="I5" s="192"/>
      <c r="J5" s="175"/>
      <c r="K5" s="191"/>
      <c r="L5" s="74"/>
      <c r="M5" s="32"/>
      <c r="N5" s="24">
        <f>SUM(D5+F5+H5+J5+L5)</f>
        <v>30</v>
      </c>
      <c r="O5" s="25">
        <f>SUM(E5+G5+I5+K5+M5)</f>
        <v>9.5</v>
      </c>
      <c r="P5" s="26">
        <f>SUM(D5,F5,H5,J5,L5)-S5</f>
        <v>30</v>
      </c>
      <c r="Q5" s="27">
        <f>SUM(E5,G5,I5,K5,M5)-R5</f>
        <v>9.5</v>
      </c>
      <c r="R5" s="28">
        <f t="shared" si="0"/>
        <v>0</v>
      </c>
      <c r="S5" s="28">
        <f t="shared" si="1"/>
        <v>0</v>
      </c>
      <c r="T5" s="29"/>
      <c r="U5" s="30"/>
    </row>
    <row r="6" spans="1:21" s="12" customFormat="1" ht="14.25">
      <c r="A6" s="18">
        <v>3</v>
      </c>
      <c r="B6" s="142" t="s">
        <v>187</v>
      </c>
      <c r="C6" s="142"/>
      <c r="D6" s="145">
        <v>13</v>
      </c>
      <c r="E6" s="149">
        <v>4.5</v>
      </c>
      <c r="F6" s="95">
        <v>14</v>
      </c>
      <c r="G6" s="187">
        <v>4</v>
      </c>
      <c r="H6" s="184"/>
      <c r="I6" s="194"/>
      <c r="J6" s="175"/>
      <c r="K6" s="191"/>
      <c r="L6" s="184"/>
      <c r="M6" s="23"/>
      <c r="N6" s="24">
        <f>SUM(D6+F6+H6+J6+L6)</f>
        <v>27</v>
      </c>
      <c r="O6" s="25">
        <f>SUM(E6+G6+I6+K6+M6)</f>
        <v>8.5</v>
      </c>
      <c r="P6" s="26">
        <f>SUM(D6,F6,H6,J6,L6)-S6</f>
        <v>27</v>
      </c>
      <c r="Q6" s="27">
        <f>SUM(E6,G6,I6,K6,M6)-R6</f>
        <v>8.5</v>
      </c>
      <c r="R6" s="28">
        <f t="shared" si="0"/>
        <v>0</v>
      </c>
      <c r="S6" s="28">
        <f t="shared" si="1"/>
        <v>0</v>
      </c>
      <c r="T6" s="29"/>
      <c r="U6" s="30"/>
    </row>
    <row r="7" spans="1:21" s="12" customFormat="1" ht="14.25">
      <c r="A7" s="18">
        <v>4</v>
      </c>
      <c r="B7" s="142" t="s">
        <v>190</v>
      </c>
      <c r="C7" s="142" t="s">
        <v>191</v>
      </c>
      <c r="D7" s="74">
        <v>10</v>
      </c>
      <c r="E7" s="149">
        <v>4</v>
      </c>
      <c r="F7" s="175">
        <v>16</v>
      </c>
      <c r="G7" s="187">
        <v>5</v>
      </c>
      <c r="H7" s="95"/>
      <c r="I7" s="188"/>
      <c r="J7" s="175"/>
      <c r="K7" s="191"/>
      <c r="L7" s="184"/>
      <c r="M7" s="23"/>
      <c r="N7" s="24">
        <f>SUM(D7+F7+H7+J7+L7)</f>
        <v>26</v>
      </c>
      <c r="O7" s="25">
        <f>SUM(E7+G7+I7+K7+M7)</f>
        <v>9</v>
      </c>
      <c r="P7" s="26">
        <f>SUM(D7,F7,H7,J7,L7)-S7</f>
        <v>26</v>
      </c>
      <c r="Q7" s="27">
        <f>SUM(E7,G7,I7,K7,M7)-R7</f>
        <v>9</v>
      </c>
      <c r="R7" s="28">
        <f t="shared" si="0"/>
        <v>0</v>
      </c>
      <c r="S7" s="28">
        <f t="shared" si="1"/>
        <v>0</v>
      </c>
      <c r="T7" s="29"/>
      <c r="U7" s="30"/>
    </row>
    <row r="8" spans="1:21" s="12" customFormat="1" ht="14.25">
      <c r="A8" s="18">
        <v>5</v>
      </c>
      <c r="B8" s="142" t="s">
        <v>185</v>
      </c>
      <c r="C8" s="142" t="s">
        <v>34</v>
      </c>
      <c r="D8" s="145">
        <v>15</v>
      </c>
      <c r="E8" s="149">
        <v>5</v>
      </c>
      <c r="F8" s="95">
        <v>10</v>
      </c>
      <c r="G8" s="187">
        <v>3.5</v>
      </c>
      <c r="H8" s="95"/>
      <c r="I8" s="188"/>
      <c r="J8" s="175"/>
      <c r="K8" s="191"/>
      <c r="L8" s="159"/>
      <c r="M8" s="40"/>
      <c r="N8" s="24">
        <f>SUM(D8+F8+H8+J8+L8)</f>
        <v>25</v>
      </c>
      <c r="O8" s="25">
        <f>SUM(E8+G8+I8+K8+M8)</f>
        <v>8.5</v>
      </c>
      <c r="P8" s="26">
        <f>SUM(D8,F8,H8,J8,L8)-S8</f>
        <v>25</v>
      </c>
      <c r="Q8" s="27">
        <f>SUM(E8,G8,I8,K8,M8)-R8</f>
        <v>8.5</v>
      </c>
      <c r="R8" s="28">
        <f t="shared" si="0"/>
        <v>0</v>
      </c>
      <c r="S8" s="28">
        <f t="shared" si="1"/>
        <v>0</v>
      </c>
      <c r="T8" s="29"/>
      <c r="U8" s="30"/>
    </row>
    <row r="9" spans="1:21" s="12" customFormat="1" ht="14.25">
      <c r="A9" s="18">
        <v>6</v>
      </c>
      <c r="B9" s="142" t="s">
        <v>181</v>
      </c>
      <c r="C9" s="142" t="s">
        <v>42</v>
      </c>
      <c r="D9" s="74">
        <v>20</v>
      </c>
      <c r="E9" s="189">
        <v>6</v>
      </c>
      <c r="F9" s="95">
        <v>0</v>
      </c>
      <c r="G9" s="187">
        <v>0</v>
      </c>
      <c r="H9" s="184"/>
      <c r="I9" s="192"/>
      <c r="J9" s="145"/>
      <c r="K9" s="149"/>
      <c r="L9" s="159"/>
      <c r="M9" s="40"/>
      <c r="N9" s="24">
        <f>SUM(D9+F9+H9+J9+L9)</f>
        <v>20</v>
      </c>
      <c r="O9" s="25">
        <f>SUM(E9+G9+I9+K9+M9)</f>
        <v>6</v>
      </c>
      <c r="P9" s="26">
        <f>SUM(D9,F9,H9,J9,L9)-S9</f>
        <v>20</v>
      </c>
      <c r="Q9" s="27">
        <f>SUM(E9,G9,I9,K9,M9)-R9</f>
        <v>6</v>
      </c>
      <c r="R9" s="28">
        <f t="shared" si="0"/>
        <v>0</v>
      </c>
      <c r="S9" s="28">
        <f t="shared" si="1"/>
        <v>0</v>
      </c>
      <c r="T9" s="29"/>
      <c r="U9" s="30"/>
    </row>
    <row r="10" spans="1:21" s="12" customFormat="1" ht="14.25">
      <c r="A10" s="18">
        <v>7</v>
      </c>
      <c r="B10" s="142" t="s">
        <v>195</v>
      </c>
      <c r="C10" s="142" t="s">
        <v>61</v>
      </c>
      <c r="D10" s="74">
        <v>6</v>
      </c>
      <c r="E10" s="149">
        <v>3.5</v>
      </c>
      <c r="F10" s="175">
        <v>12</v>
      </c>
      <c r="G10" s="187">
        <v>4</v>
      </c>
      <c r="H10" s="184"/>
      <c r="I10" s="192"/>
      <c r="J10" s="95"/>
      <c r="K10" s="193"/>
      <c r="L10" s="139"/>
      <c r="M10" s="43"/>
      <c r="N10" s="24">
        <f>SUM(D10+F10+H10+J10+L10)</f>
        <v>18</v>
      </c>
      <c r="O10" s="25">
        <f>SUM(E10+G10+I10+K10+M10)</f>
        <v>7.5</v>
      </c>
      <c r="P10" s="26">
        <f>SUM(D10,F10,H10,J10,L10)-S10</f>
        <v>18</v>
      </c>
      <c r="Q10" s="27">
        <f>SUM(E10,G10,I10,K10,M10)-R10</f>
        <v>7.5</v>
      </c>
      <c r="R10" s="28">
        <f t="shared" si="0"/>
        <v>0</v>
      </c>
      <c r="S10" s="28">
        <f t="shared" si="1"/>
        <v>0</v>
      </c>
      <c r="T10" s="29"/>
      <c r="U10" s="30"/>
    </row>
    <row r="11" spans="1:21" s="12" customFormat="1" ht="14.25">
      <c r="A11" s="18">
        <v>8</v>
      </c>
      <c r="B11" s="142" t="s">
        <v>182</v>
      </c>
      <c r="C11" s="142" t="s">
        <v>42</v>
      </c>
      <c r="D11" s="74">
        <v>18</v>
      </c>
      <c r="E11" s="189">
        <v>5.5</v>
      </c>
      <c r="F11" s="175">
        <v>0</v>
      </c>
      <c r="G11" s="187">
        <v>0</v>
      </c>
      <c r="H11" s="177"/>
      <c r="I11" s="190"/>
      <c r="J11" s="145"/>
      <c r="K11" s="149"/>
      <c r="L11" s="159"/>
      <c r="M11" s="41"/>
      <c r="N11" s="24">
        <f>SUM(D11+F11+H11+J11+L11)</f>
        <v>18</v>
      </c>
      <c r="O11" s="25">
        <f>SUM(E11+G11+I11+K11+M11)</f>
        <v>5.5</v>
      </c>
      <c r="P11" s="26">
        <f>SUM(D11,F11,H11,J11,L11)-S11</f>
        <v>18</v>
      </c>
      <c r="Q11" s="27">
        <f>SUM(E11,G11,I11,K11,M11)-R11</f>
        <v>5.5</v>
      </c>
      <c r="R11" s="28">
        <f t="shared" si="0"/>
        <v>0</v>
      </c>
      <c r="S11" s="28">
        <f t="shared" si="1"/>
        <v>0</v>
      </c>
      <c r="T11" s="29"/>
      <c r="U11" s="30"/>
    </row>
    <row r="12" spans="1:21" s="12" customFormat="1" ht="14.25">
      <c r="A12" s="18">
        <v>9</v>
      </c>
      <c r="B12" s="142" t="s">
        <v>183</v>
      </c>
      <c r="C12" s="142" t="s">
        <v>29</v>
      </c>
      <c r="D12" s="145">
        <v>17</v>
      </c>
      <c r="E12" s="149">
        <v>5.5</v>
      </c>
      <c r="F12" s="175">
        <v>0</v>
      </c>
      <c r="G12" s="178">
        <v>0</v>
      </c>
      <c r="H12" s="95"/>
      <c r="I12" s="188"/>
      <c r="J12" s="175"/>
      <c r="K12" s="191"/>
      <c r="L12" s="139"/>
      <c r="M12" s="43"/>
      <c r="N12" s="24">
        <f>SUM(D12+F12+H12+J12+L12)</f>
        <v>17</v>
      </c>
      <c r="O12" s="25">
        <f>SUM(E12+G12+I12+K12+M12)</f>
        <v>5.5</v>
      </c>
      <c r="P12" s="26">
        <f>SUM(D12,F12,H12,J12,L12)-S12</f>
        <v>17</v>
      </c>
      <c r="Q12" s="27">
        <f>SUM(E12,G12,I12,K12,M12)-R12</f>
        <v>5.5</v>
      </c>
      <c r="R12" s="28">
        <f t="shared" si="0"/>
        <v>0</v>
      </c>
      <c r="S12" s="28">
        <f t="shared" si="1"/>
        <v>0</v>
      </c>
      <c r="T12" s="29"/>
      <c r="U12" s="30"/>
    </row>
    <row r="13" spans="1:21" s="12" customFormat="1" ht="14.25">
      <c r="A13" s="18">
        <v>10</v>
      </c>
      <c r="B13" s="142" t="s">
        <v>210</v>
      </c>
      <c r="C13" s="142" t="s">
        <v>137</v>
      </c>
      <c r="D13" s="74">
        <v>0</v>
      </c>
      <c r="E13" s="75">
        <v>0</v>
      </c>
      <c r="F13" s="74">
        <v>17</v>
      </c>
      <c r="G13" s="85">
        <v>5.5</v>
      </c>
      <c r="H13" s="74"/>
      <c r="I13" s="196"/>
      <c r="J13" s="175"/>
      <c r="K13" s="191"/>
      <c r="L13" s="159"/>
      <c r="M13" s="40"/>
      <c r="N13" s="24">
        <f>SUM(D13+F13+H13+J13+L13)</f>
        <v>17</v>
      </c>
      <c r="O13" s="25">
        <f>SUM(E13+G13+I13+K13+M13)</f>
        <v>5.5</v>
      </c>
      <c r="P13" s="26">
        <f>SUM(D13,F13,H13,J13,L13)-S13</f>
        <v>17</v>
      </c>
      <c r="Q13" s="27">
        <f>SUM(E13,G13,I13,K13,M13)-R13</f>
        <v>5.5</v>
      </c>
      <c r="R13" s="28">
        <f t="shared" si="0"/>
        <v>0</v>
      </c>
      <c r="S13" s="28">
        <f t="shared" si="1"/>
        <v>0</v>
      </c>
      <c r="T13" s="29"/>
      <c r="U13" s="30"/>
    </row>
    <row r="14" spans="1:21" s="12" customFormat="1" ht="14.25">
      <c r="A14" s="18">
        <v>11</v>
      </c>
      <c r="B14" s="142" t="s">
        <v>198</v>
      </c>
      <c r="C14" s="142" t="s">
        <v>34</v>
      </c>
      <c r="D14" s="145">
        <v>3</v>
      </c>
      <c r="E14" s="75">
        <v>3</v>
      </c>
      <c r="F14" s="95">
        <v>13</v>
      </c>
      <c r="G14" s="188">
        <v>4</v>
      </c>
      <c r="H14" s="74"/>
      <c r="I14" s="189"/>
      <c r="J14" s="175"/>
      <c r="K14" s="178"/>
      <c r="L14" s="74"/>
      <c r="M14" s="44"/>
      <c r="N14" s="24">
        <f>SUM(D14+F14+H14+J14+L14)</f>
        <v>16</v>
      </c>
      <c r="O14" s="25">
        <f>SUM(E14+G14+I14+K14+M14)</f>
        <v>7</v>
      </c>
      <c r="P14" s="26">
        <f>SUM(D14,F14,H14,J14,L14)-S14</f>
        <v>16</v>
      </c>
      <c r="Q14" s="27">
        <f>SUM(E14,G14,I14,K14,M14)-R14</f>
        <v>7</v>
      </c>
      <c r="R14" s="28">
        <f t="shared" si="0"/>
        <v>0</v>
      </c>
      <c r="S14" s="28">
        <f t="shared" si="1"/>
        <v>0</v>
      </c>
      <c r="T14" s="29"/>
      <c r="U14" s="30"/>
    </row>
    <row r="15" spans="1:21" s="12" customFormat="1" ht="14.25">
      <c r="A15" s="18">
        <v>12</v>
      </c>
      <c r="B15" s="142" t="s">
        <v>207</v>
      </c>
      <c r="C15" s="142" t="s">
        <v>42</v>
      </c>
      <c r="D15" s="74">
        <v>1</v>
      </c>
      <c r="E15" s="75">
        <v>2</v>
      </c>
      <c r="F15" s="95">
        <v>15</v>
      </c>
      <c r="G15" s="197">
        <v>4.5</v>
      </c>
      <c r="H15" s="74"/>
      <c r="I15" s="189"/>
      <c r="J15" s="175"/>
      <c r="K15" s="178"/>
      <c r="L15" s="95"/>
      <c r="M15" s="48"/>
      <c r="N15" s="24">
        <f>SUM(D15+F15+H15+J15+L15)</f>
        <v>16</v>
      </c>
      <c r="O15" s="25">
        <f>SUM(E15+G15+I15+K15+M15)</f>
        <v>6.5</v>
      </c>
      <c r="P15" s="26">
        <f>SUM(D15,F15,H15,J15,L15)-S15</f>
        <v>16</v>
      </c>
      <c r="Q15" s="27">
        <f>SUM(E15,G15,I15,K15,M15)-R15</f>
        <v>6.5</v>
      </c>
      <c r="R15" s="28">
        <f t="shared" si="0"/>
        <v>0</v>
      </c>
      <c r="S15" s="28">
        <f t="shared" si="1"/>
        <v>0</v>
      </c>
      <c r="T15" s="29"/>
      <c r="U15" s="30"/>
    </row>
    <row r="16" spans="1:21" s="12" customFormat="1" ht="14.25">
      <c r="A16" s="18">
        <v>13</v>
      </c>
      <c r="B16" s="142" t="s">
        <v>184</v>
      </c>
      <c r="C16" s="142" t="s">
        <v>72</v>
      </c>
      <c r="D16" s="74">
        <v>16</v>
      </c>
      <c r="E16" s="189">
        <v>5</v>
      </c>
      <c r="F16" s="95">
        <v>0</v>
      </c>
      <c r="G16" s="188">
        <v>0</v>
      </c>
      <c r="H16" s="175"/>
      <c r="I16" s="188"/>
      <c r="J16" s="95"/>
      <c r="K16" s="187"/>
      <c r="L16" s="159"/>
      <c r="M16" s="40"/>
      <c r="N16" s="24">
        <f>SUM(D16+F16+H16+J16+L16)</f>
        <v>16</v>
      </c>
      <c r="O16" s="25">
        <f>SUM(E16+G16+I16+K16+M16)</f>
        <v>5</v>
      </c>
      <c r="P16" s="26">
        <f>SUM(D16,F16,H16,J16,L16)-S16</f>
        <v>16</v>
      </c>
      <c r="Q16" s="27">
        <f>SUM(E16,G16,I16,K16,M16)-R16</f>
        <v>5</v>
      </c>
      <c r="R16" s="28">
        <f t="shared" si="0"/>
        <v>0</v>
      </c>
      <c r="S16" s="28">
        <f t="shared" si="1"/>
        <v>0</v>
      </c>
      <c r="T16" s="29"/>
      <c r="U16" s="30"/>
    </row>
    <row r="17" spans="1:21" s="12" customFormat="1" ht="14.25">
      <c r="A17" s="18">
        <v>14</v>
      </c>
      <c r="B17" s="142" t="s">
        <v>186</v>
      </c>
      <c r="C17" s="142" t="s">
        <v>72</v>
      </c>
      <c r="D17" s="74">
        <v>14</v>
      </c>
      <c r="E17" s="149">
        <v>4.5</v>
      </c>
      <c r="F17" s="95">
        <v>0</v>
      </c>
      <c r="G17" s="188">
        <v>0</v>
      </c>
      <c r="H17" s="74"/>
      <c r="I17" s="189"/>
      <c r="J17" s="95"/>
      <c r="K17" s="187"/>
      <c r="L17" s="74"/>
      <c r="M17" s="32"/>
      <c r="N17" s="24">
        <f>SUM(D17+F17+H17+J17+L17)</f>
        <v>14</v>
      </c>
      <c r="O17" s="25">
        <f>SUM(E17+G17+I17+K17+M17)</f>
        <v>4.5</v>
      </c>
      <c r="P17" s="26">
        <f>SUM(D17,F17,H17,J17,L17)-S17</f>
        <v>14</v>
      </c>
      <c r="Q17" s="27">
        <f>SUM(E17,G17,I17,K17,M17)-R17</f>
        <v>4.5</v>
      </c>
      <c r="R17" s="28">
        <f t="shared" si="0"/>
        <v>0</v>
      </c>
      <c r="S17" s="28">
        <f t="shared" si="1"/>
        <v>0</v>
      </c>
      <c r="T17" s="29"/>
      <c r="U17" s="30"/>
    </row>
    <row r="18" spans="1:21" s="12" customFormat="1" ht="14.25">
      <c r="A18" s="18">
        <v>15</v>
      </c>
      <c r="B18" s="142" t="s">
        <v>211</v>
      </c>
      <c r="C18" s="142" t="s">
        <v>164</v>
      </c>
      <c r="D18" s="74">
        <v>0</v>
      </c>
      <c r="E18" s="75">
        <v>0</v>
      </c>
      <c r="F18" s="95">
        <v>11</v>
      </c>
      <c r="G18" s="197">
        <v>4</v>
      </c>
      <c r="H18" s="74"/>
      <c r="I18" s="272"/>
      <c r="J18" s="175"/>
      <c r="K18" s="178"/>
      <c r="L18" s="74"/>
      <c r="M18" s="44"/>
      <c r="N18" s="24">
        <f>SUM(D18+F18+H18+J18+L18)</f>
        <v>11</v>
      </c>
      <c r="O18" s="25">
        <f>SUM(E18+G18+I18+K18+M18)</f>
        <v>4</v>
      </c>
      <c r="P18" s="26">
        <f>SUM(D18,F18,H18,J18,L18)-S18</f>
        <v>11</v>
      </c>
      <c r="Q18" s="27">
        <f>SUM(E18,G18,I18,K18,M18)-R18</f>
        <v>4</v>
      </c>
      <c r="R18" s="28">
        <f t="shared" si="0"/>
        <v>0</v>
      </c>
      <c r="S18" s="28">
        <f t="shared" si="1"/>
        <v>0</v>
      </c>
      <c r="T18" s="29"/>
      <c r="U18" s="30"/>
    </row>
    <row r="19" spans="1:21" s="12" customFormat="1" ht="14.25">
      <c r="A19" s="18">
        <v>16</v>
      </c>
      <c r="B19" s="142" t="s">
        <v>206</v>
      </c>
      <c r="C19" s="142" t="s">
        <v>159</v>
      </c>
      <c r="D19" s="74">
        <v>1</v>
      </c>
      <c r="E19" s="149">
        <v>2</v>
      </c>
      <c r="F19" s="95">
        <v>8</v>
      </c>
      <c r="G19" s="187">
        <v>3.5</v>
      </c>
      <c r="H19" s="95"/>
      <c r="I19" s="96"/>
      <c r="J19" s="175"/>
      <c r="K19" s="178"/>
      <c r="L19" s="95"/>
      <c r="M19" s="273"/>
      <c r="N19" s="24">
        <f>SUM(D19+F19+H19+J19+L19)</f>
        <v>9</v>
      </c>
      <c r="O19" s="25">
        <f>SUM(E19+G19+I19+K19+M19)</f>
        <v>5.5</v>
      </c>
      <c r="P19" s="26">
        <f>SUM(D19,F19,H19,J19,L19)-S19</f>
        <v>9</v>
      </c>
      <c r="Q19" s="27">
        <f>SUM(E19,G19,I19,K19,M19)-R19</f>
        <v>5.5</v>
      </c>
      <c r="R19" s="28">
        <f t="shared" si="0"/>
        <v>0</v>
      </c>
      <c r="S19" s="28">
        <f t="shared" si="1"/>
        <v>0</v>
      </c>
      <c r="T19" s="29"/>
      <c r="U19" s="30"/>
    </row>
    <row r="20" spans="1:21" s="12" customFormat="1" ht="14.25">
      <c r="A20" s="18">
        <v>17</v>
      </c>
      <c r="B20" s="142" t="s">
        <v>192</v>
      </c>
      <c r="C20" s="142" t="s">
        <v>72</v>
      </c>
      <c r="D20" s="145">
        <v>9</v>
      </c>
      <c r="E20" s="149">
        <v>4</v>
      </c>
      <c r="F20" s="95">
        <v>0</v>
      </c>
      <c r="G20" s="187">
        <v>0</v>
      </c>
      <c r="H20" s="95"/>
      <c r="I20" s="187"/>
      <c r="J20" s="95"/>
      <c r="K20" s="187"/>
      <c r="L20" s="74"/>
      <c r="M20" s="44"/>
      <c r="N20" s="24">
        <f>SUM(D20+F20+H20+J20+L20)</f>
        <v>9</v>
      </c>
      <c r="O20" s="25">
        <f>SUM(E20+G20+I20+K20+M20)</f>
        <v>4</v>
      </c>
      <c r="P20" s="26">
        <f>SUM(D20,F20,H20,J20,L20)-S20</f>
        <v>9</v>
      </c>
      <c r="Q20" s="27">
        <f>SUM(E20,G20,I20,K20,M20)-R20</f>
        <v>4</v>
      </c>
      <c r="R20" s="28">
        <f t="shared" si="0"/>
        <v>0</v>
      </c>
      <c r="S20" s="28">
        <f t="shared" si="1"/>
        <v>0</v>
      </c>
      <c r="T20" s="29"/>
      <c r="U20" s="30"/>
    </row>
    <row r="21" spans="1:21" s="12" customFormat="1" ht="14.25">
      <c r="A21" s="18">
        <v>18</v>
      </c>
      <c r="B21" s="142" t="s">
        <v>212</v>
      </c>
      <c r="C21" s="142" t="s">
        <v>61</v>
      </c>
      <c r="D21" s="74">
        <v>0</v>
      </c>
      <c r="E21" s="75">
        <v>0</v>
      </c>
      <c r="F21" s="95">
        <v>9</v>
      </c>
      <c r="G21" s="96">
        <v>3.5</v>
      </c>
      <c r="H21" s="95"/>
      <c r="I21" s="187"/>
      <c r="J21" s="175"/>
      <c r="K21" s="178"/>
      <c r="L21" s="74"/>
      <c r="M21" s="46"/>
      <c r="N21" s="24">
        <f>SUM(D21+F21+H21+J21+L21)</f>
        <v>9</v>
      </c>
      <c r="O21" s="25">
        <f>SUM(E21+G21+I21+K21+M21)</f>
        <v>3.5</v>
      </c>
      <c r="P21" s="26">
        <f>SUM(D21,F21,H21,J21,L21)-S21</f>
        <v>9</v>
      </c>
      <c r="Q21" s="27">
        <f>SUM(E21,G21,I21,K21,M21)-R21</f>
        <v>3.5</v>
      </c>
      <c r="R21" s="28">
        <f t="shared" si="0"/>
        <v>0</v>
      </c>
      <c r="S21" s="28">
        <f t="shared" si="1"/>
        <v>0</v>
      </c>
      <c r="T21" s="29"/>
      <c r="U21" s="30"/>
    </row>
    <row r="22" spans="1:21" s="12" customFormat="1" ht="14.25">
      <c r="A22" s="18">
        <v>19</v>
      </c>
      <c r="B22" s="142" t="s">
        <v>203</v>
      </c>
      <c r="C22" s="142" t="s">
        <v>42</v>
      </c>
      <c r="D22" s="95">
        <v>1</v>
      </c>
      <c r="E22" s="187">
        <v>3</v>
      </c>
      <c r="F22" s="95">
        <v>7</v>
      </c>
      <c r="G22" s="187">
        <v>3</v>
      </c>
      <c r="H22" s="95"/>
      <c r="I22" s="96"/>
      <c r="J22" s="95"/>
      <c r="K22" s="187"/>
      <c r="L22" s="74"/>
      <c r="M22" s="32"/>
      <c r="N22" s="24">
        <f>SUM(D22+F22+H22+J22+L22)</f>
        <v>8</v>
      </c>
      <c r="O22" s="25">
        <f>SUM(E22+G22+I22+K22+M22)</f>
        <v>6</v>
      </c>
      <c r="P22" s="26">
        <f>SUM(D22,F22,H22,J22,L22)-S22</f>
        <v>8</v>
      </c>
      <c r="Q22" s="27">
        <f>SUM(E22,G22,I22,K22,M22)-R22</f>
        <v>6</v>
      </c>
      <c r="R22" s="28">
        <f t="shared" si="0"/>
        <v>0</v>
      </c>
      <c r="S22" s="28">
        <f t="shared" si="1"/>
        <v>0</v>
      </c>
      <c r="T22" s="29"/>
      <c r="U22" s="30"/>
    </row>
    <row r="23" spans="1:21" s="12" customFormat="1" ht="14.25">
      <c r="A23" s="18">
        <v>20</v>
      </c>
      <c r="B23" s="142" t="s">
        <v>193</v>
      </c>
      <c r="C23" s="142" t="s">
        <v>38</v>
      </c>
      <c r="D23" s="74">
        <v>8</v>
      </c>
      <c r="E23" s="149">
        <v>4</v>
      </c>
      <c r="F23" s="95">
        <v>0</v>
      </c>
      <c r="G23" s="96">
        <v>0</v>
      </c>
      <c r="H23" s="95"/>
      <c r="I23" s="96"/>
      <c r="J23" s="175"/>
      <c r="K23" s="178"/>
      <c r="L23" s="139"/>
      <c r="M23" s="42"/>
      <c r="N23" s="24">
        <f>SUM(D23+F23+H23+J23+L23)</f>
        <v>8</v>
      </c>
      <c r="O23" s="25">
        <f>SUM(E23+G23+I23+K23+M23)</f>
        <v>4</v>
      </c>
      <c r="P23" s="26">
        <f>SUM(D23,F23,H23,J23,L23)-S23</f>
        <v>8</v>
      </c>
      <c r="Q23" s="27">
        <f>SUM(E23,G23,I23,K23,M23)-R23</f>
        <v>4</v>
      </c>
      <c r="R23" s="28">
        <f t="shared" si="0"/>
        <v>0</v>
      </c>
      <c r="S23" s="28">
        <f t="shared" si="1"/>
        <v>0</v>
      </c>
      <c r="T23" s="29"/>
      <c r="U23" s="30"/>
    </row>
    <row r="24" spans="1:21" s="30" customFormat="1" ht="14.25">
      <c r="A24" s="18">
        <v>21</v>
      </c>
      <c r="B24" s="142" t="s">
        <v>194</v>
      </c>
      <c r="C24" s="142" t="s">
        <v>32</v>
      </c>
      <c r="D24" s="145">
        <v>7</v>
      </c>
      <c r="E24" s="149">
        <v>3.5</v>
      </c>
      <c r="F24" s="74">
        <v>0</v>
      </c>
      <c r="G24" s="75">
        <v>0</v>
      </c>
      <c r="H24" s="95"/>
      <c r="I24" s="187"/>
      <c r="J24" s="175"/>
      <c r="K24" s="178"/>
      <c r="L24" s="139"/>
      <c r="M24" s="43"/>
      <c r="N24" s="24">
        <f>SUM(D24+F24+H24+J24+L24)</f>
        <v>7</v>
      </c>
      <c r="O24" s="25">
        <f>SUM(E24+G24+I24+K24+M24)</f>
        <v>3.5</v>
      </c>
      <c r="P24" s="26">
        <f>SUM(D24,F24,H24,J24,L24)-S24</f>
        <v>7</v>
      </c>
      <c r="Q24" s="27">
        <f>SUM(E24,G24,I24,K24,M24)-R24</f>
        <v>3.5</v>
      </c>
      <c r="R24" s="28">
        <f t="shared" si="0"/>
        <v>0</v>
      </c>
      <c r="S24" s="28">
        <f t="shared" si="1"/>
        <v>0</v>
      </c>
      <c r="T24" s="29"/>
      <c r="U24" s="47"/>
    </row>
    <row r="25" spans="1:21" s="47" customFormat="1" ht="14.25">
      <c r="A25" s="18">
        <v>22</v>
      </c>
      <c r="B25" s="142" t="s">
        <v>213</v>
      </c>
      <c r="C25" s="142" t="s">
        <v>98</v>
      </c>
      <c r="D25" s="145">
        <v>0</v>
      </c>
      <c r="E25" s="149">
        <v>0</v>
      </c>
      <c r="F25" s="175">
        <v>6</v>
      </c>
      <c r="G25" s="178">
        <v>3</v>
      </c>
      <c r="H25" s="95"/>
      <c r="I25" s="187"/>
      <c r="J25" s="175"/>
      <c r="K25" s="178"/>
      <c r="L25" s="74"/>
      <c r="M25" s="44"/>
      <c r="N25" s="24">
        <f>SUM(D25+F25+H25+J25+L25)</f>
        <v>6</v>
      </c>
      <c r="O25" s="25">
        <f>SUM(E25+G25+I25+K25+M25)</f>
        <v>3</v>
      </c>
      <c r="P25" s="26">
        <f>SUM(D25,F25,H25,J25,L25)-S25</f>
        <v>6</v>
      </c>
      <c r="Q25" s="27">
        <f>SUM(E25,G25,I25,K25,M25)-R25</f>
        <v>3</v>
      </c>
      <c r="R25" s="28">
        <f t="shared" si="0"/>
        <v>0</v>
      </c>
      <c r="S25" s="28">
        <f t="shared" si="1"/>
        <v>0</v>
      </c>
      <c r="T25" s="30"/>
      <c r="U25" s="30"/>
    </row>
    <row r="26" spans="1:21" s="47" customFormat="1" ht="14.25">
      <c r="A26" s="18">
        <v>23</v>
      </c>
      <c r="B26" s="142" t="s">
        <v>196</v>
      </c>
      <c r="C26" s="142" t="s">
        <v>134</v>
      </c>
      <c r="D26" s="175">
        <v>5</v>
      </c>
      <c r="E26" s="187">
        <v>3.5</v>
      </c>
      <c r="F26" s="95">
        <v>0</v>
      </c>
      <c r="G26" s="187">
        <v>0</v>
      </c>
      <c r="H26" s="95"/>
      <c r="I26" s="187"/>
      <c r="J26" s="175"/>
      <c r="K26" s="178"/>
      <c r="L26" s="95"/>
      <c r="M26" s="45"/>
      <c r="N26" s="24">
        <f>SUM(D26+F26+H26+J26+L26)</f>
        <v>5</v>
      </c>
      <c r="O26" s="25">
        <f>SUM(E26+G26+I26+K26+M26)</f>
        <v>3.5</v>
      </c>
      <c r="P26" s="26">
        <f>SUM(D26,F26,H26,J26,L26)-S26</f>
        <v>5</v>
      </c>
      <c r="Q26" s="27">
        <f>SUM(E26,G26,I26,K26,M26)-R26</f>
        <v>3.5</v>
      </c>
      <c r="R26" s="28">
        <f t="shared" si="0"/>
        <v>0</v>
      </c>
      <c r="S26" s="28">
        <f t="shared" si="1"/>
        <v>0</v>
      </c>
      <c r="T26" s="30"/>
      <c r="U26" s="30"/>
    </row>
    <row r="27" spans="1:21" s="47" customFormat="1" ht="14.25">
      <c r="A27" s="18">
        <v>24</v>
      </c>
      <c r="B27" s="142" t="s">
        <v>214</v>
      </c>
      <c r="C27" s="142" t="s">
        <v>61</v>
      </c>
      <c r="D27" s="95">
        <v>0</v>
      </c>
      <c r="E27" s="187">
        <v>0</v>
      </c>
      <c r="F27" s="95">
        <v>5</v>
      </c>
      <c r="G27" s="187">
        <v>3</v>
      </c>
      <c r="H27" s="95"/>
      <c r="I27" s="187"/>
      <c r="J27" s="175"/>
      <c r="K27" s="178"/>
      <c r="L27" s="139"/>
      <c r="M27" s="42"/>
      <c r="N27" s="24">
        <f>SUM(D27+F27+H27+J27+L27)</f>
        <v>5</v>
      </c>
      <c r="O27" s="25">
        <f>SUM(E27+G27+I27+K27+M27)</f>
        <v>3</v>
      </c>
      <c r="P27" s="26">
        <f>SUM(D27,F27,H27,J27,L27)-S27</f>
        <v>5</v>
      </c>
      <c r="Q27" s="27">
        <f>SUM(E27,G27,I27,K27,M27)-R27</f>
        <v>3</v>
      </c>
      <c r="R27" s="28">
        <f t="shared" si="0"/>
        <v>0</v>
      </c>
      <c r="S27" s="28">
        <f t="shared" si="1"/>
        <v>0</v>
      </c>
      <c r="T27" s="30"/>
      <c r="U27" s="30"/>
    </row>
    <row r="28" spans="1:21" s="47" customFormat="1" ht="14.25">
      <c r="A28" s="18">
        <v>25</v>
      </c>
      <c r="B28" s="142" t="s">
        <v>197</v>
      </c>
      <c r="C28" s="142" t="s">
        <v>191</v>
      </c>
      <c r="D28" s="95">
        <v>4</v>
      </c>
      <c r="E28" s="96">
        <v>3</v>
      </c>
      <c r="F28" s="95">
        <v>0</v>
      </c>
      <c r="G28" s="96">
        <v>0</v>
      </c>
      <c r="H28" s="95"/>
      <c r="I28" s="187"/>
      <c r="J28" s="175"/>
      <c r="K28" s="178"/>
      <c r="L28" s="74"/>
      <c r="M28" s="32"/>
      <c r="N28" s="24">
        <f>SUM(D28+F28+H28+J28+L28)</f>
        <v>4</v>
      </c>
      <c r="O28" s="25">
        <f>SUM(E28+G28+I28+K28+M28)</f>
        <v>3</v>
      </c>
      <c r="P28" s="26">
        <f>SUM(D28,F28,H28,J28,L28)-S28</f>
        <v>4</v>
      </c>
      <c r="Q28" s="27">
        <f>SUM(E28,G28,I28,K28,M28)-R28</f>
        <v>3</v>
      </c>
      <c r="R28" s="28">
        <f t="shared" si="0"/>
        <v>0</v>
      </c>
      <c r="S28" s="28">
        <f t="shared" si="1"/>
        <v>0</v>
      </c>
      <c r="T28" s="30"/>
      <c r="U28" s="30"/>
    </row>
    <row r="29" spans="1:21" s="47" customFormat="1" ht="14.25">
      <c r="A29" s="18">
        <v>26</v>
      </c>
      <c r="B29" s="142" t="s">
        <v>215</v>
      </c>
      <c r="C29" s="142" t="s">
        <v>32</v>
      </c>
      <c r="D29" s="95">
        <v>0</v>
      </c>
      <c r="E29" s="187">
        <v>0</v>
      </c>
      <c r="F29" s="95">
        <v>4</v>
      </c>
      <c r="G29" s="187">
        <v>3</v>
      </c>
      <c r="H29" s="95"/>
      <c r="I29" s="187"/>
      <c r="J29" s="175"/>
      <c r="K29" s="178"/>
      <c r="L29" s="95"/>
      <c r="M29" s="45"/>
      <c r="N29" s="24">
        <f>SUM(D29+F29+H29+J29+L29)</f>
        <v>4</v>
      </c>
      <c r="O29" s="25">
        <f>SUM(E29+G29+I29+K29+M29)</f>
        <v>3</v>
      </c>
      <c r="P29" s="26">
        <f>SUM(D29,F29,H29,J29,L29)-S29</f>
        <v>4</v>
      </c>
      <c r="Q29" s="27">
        <f>SUM(E29,G29,I29,K29,M29)-R29</f>
        <v>3</v>
      </c>
      <c r="R29" s="28">
        <f t="shared" si="0"/>
        <v>0</v>
      </c>
      <c r="S29" s="28">
        <f t="shared" si="1"/>
        <v>0</v>
      </c>
      <c r="T29" s="30"/>
      <c r="U29" s="30"/>
    </row>
    <row r="30" spans="1:21" s="47" customFormat="1" ht="14.25">
      <c r="A30" s="18">
        <v>27</v>
      </c>
      <c r="B30" s="19" t="s">
        <v>216</v>
      </c>
      <c r="C30" s="19" t="s">
        <v>40</v>
      </c>
      <c r="D30" s="20">
        <v>0</v>
      </c>
      <c r="E30" s="36">
        <v>0</v>
      </c>
      <c r="F30" s="33">
        <v>3</v>
      </c>
      <c r="G30" s="21">
        <v>2</v>
      </c>
      <c r="H30" s="20"/>
      <c r="I30" s="21"/>
      <c r="J30" s="33"/>
      <c r="K30" s="36"/>
      <c r="L30" s="39"/>
      <c r="M30" s="50"/>
      <c r="N30" s="24">
        <f>SUM(D30+F30+H30+J30+L30)</f>
        <v>3</v>
      </c>
      <c r="O30" s="25">
        <f>SUM(E30+G30+I30+K30+M30)</f>
        <v>2</v>
      </c>
      <c r="P30" s="26">
        <f>SUM(D30,F30,H30,J30,L30)-S30</f>
        <v>3</v>
      </c>
      <c r="Q30" s="27">
        <f>SUM(E30,G30,I30,K30,M30)-R30</f>
        <v>2</v>
      </c>
      <c r="R30" s="28">
        <f>IF(COUNT(M30,K30,I31,G30,E30)=5,MIN(M30,K30,I31,G30,E30),0)</f>
        <v>0</v>
      </c>
      <c r="S30" s="28">
        <f>IF(COUNT(D30,F30,H31,J30,L30)=5,MIN(D30,F30,H31,J30,L30),0)</f>
        <v>0</v>
      </c>
      <c r="T30" s="30"/>
      <c r="U30" s="30"/>
    </row>
    <row r="31" spans="1:21" s="47" customFormat="1" ht="14.25">
      <c r="A31" s="18">
        <v>28</v>
      </c>
      <c r="B31" s="142" t="s">
        <v>199</v>
      </c>
      <c r="C31" s="142" t="s">
        <v>191</v>
      </c>
      <c r="D31" s="95">
        <v>2</v>
      </c>
      <c r="E31" s="96">
        <v>3</v>
      </c>
      <c r="F31" s="95">
        <v>0</v>
      </c>
      <c r="G31" s="96">
        <v>0</v>
      </c>
      <c r="H31" s="95"/>
      <c r="I31" s="187"/>
      <c r="J31" s="175"/>
      <c r="K31" s="178"/>
      <c r="L31" s="159"/>
      <c r="M31" s="51"/>
      <c r="N31" s="24">
        <f>SUM(D31+F31+H31+J31+L31)</f>
        <v>2</v>
      </c>
      <c r="O31" s="25">
        <f>SUM(E31+G31+I31+K31+M31)</f>
        <v>3</v>
      </c>
      <c r="P31" s="26">
        <f>SUM(D31,F31,H31,J31,L31)-S31</f>
        <v>2</v>
      </c>
      <c r="Q31" s="27">
        <f>SUM(E31,G31,I31,K31,M31)-R31</f>
        <v>3</v>
      </c>
      <c r="R31" s="28">
        <v>0</v>
      </c>
      <c r="S31" s="28">
        <v>0</v>
      </c>
      <c r="T31" s="30"/>
      <c r="U31" s="30"/>
    </row>
    <row r="32" spans="1:21" s="47" customFormat="1" ht="14.25">
      <c r="A32" s="18">
        <v>29</v>
      </c>
      <c r="B32" s="19" t="s">
        <v>217</v>
      </c>
      <c r="C32" s="19" t="s">
        <v>29</v>
      </c>
      <c r="D32" s="20">
        <v>0</v>
      </c>
      <c r="E32" s="21">
        <v>0</v>
      </c>
      <c r="F32" s="20">
        <v>2</v>
      </c>
      <c r="G32" s="21">
        <v>2</v>
      </c>
      <c r="H32" s="20"/>
      <c r="I32" s="21"/>
      <c r="J32" s="33"/>
      <c r="K32" s="36"/>
      <c r="L32" s="39"/>
      <c r="M32" s="50"/>
      <c r="N32" s="24">
        <f>SUM(D32+F32+H32+J32+L32)</f>
        <v>2</v>
      </c>
      <c r="O32" s="25">
        <f>SUM(E32+G32+I32+K32+M32)</f>
        <v>2</v>
      </c>
      <c r="P32" s="26">
        <f>SUM(D32,F32,H32,J32,L32)-S32</f>
        <v>2</v>
      </c>
      <c r="Q32" s="27">
        <f>SUM(E32,G32,I32,K32,M32)-R32</f>
        <v>2</v>
      </c>
      <c r="R32" s="28">
        <v>0</v>
      </c>
      <c r="S32" s="28">
        <v>0</v>
      </c>
      <c r="T32" s="30"/>
      <c r="U32" s="30"/>
    </row>
    <row r="33" spans="1:21" s="47" customFormat="1" ht="14.25">
      <c r="A33" s="18">
        <v>30</v>
      </c>
      <c r="B33" s="142" t="s">
        <v>200</v>
      </c>
      <c r="C33" s="142" t="s">
        <v>157</v>
      </c>
      <c r="D33" s="95">
        <v>1</v>
      </c>
      <c r="E33" s="187">
        <v>3</v>
      </c>
      <c r="F33" s="95">
        <v>0</v>
      </c>
      <c r="G33" s="187">
        <v>0</v>
      </c>
      <c r="H33" s="95"/>
      <c r="I33" s="187"/>
      <c r="J33" s="95"/>
      <c r="K33" s="187"/>
      <c r="L33" s="159"/>
      <c r="M33" s="49"/>
      <c r="N33" s="24">
        <f>SUM(D33+F33+H33+J33+L33)</f>
        <v>1</v>
      </c>
      <c r="O33" s="25">
        <f>SUM(E33+G33+I33+K33+M33)</f>
        <v>3</v>
      </c>
      <c r="P33" s="26">
        <f>SUM(D33,F33,H33,J33,L33)-S33</f>
        <v>1</v>
      </c>
      <c r="Q33" s="27">
        <f>SUM(E33,G33,I33,K33,M33)-R33</f>
        <v>3</v>
      </c>
      <c r="R33" s="28">
        <v>0</v>
      </c>
      <c r="S33" s="28">
        <v>0</v>
      </c>
      <c r="T33" s="30"/>
      <c r="U33" s="30"/>
    </row>
    <row r="34" spans="1:21" s="47" customFormat="1" ht="14.25">
      <c r="A34" s="18">
        <v>31</v>
      </c>
      <c r="B34" s="142" t="s">
        <v>201</v>
      </c>
      <c r="C34" s="142" t="s">
        <v>137</v>
      </c>
      <c r="D34" s="95">
        <v>1</v>
      </c>
      <c r="E34" s="187">
        <v>3</v>
      </c>
      <c r="F34" s="95">
        <v>0</v>
      </c>
      <c r="G34" s="187">
        <v>0</v>
      </c>
      <c r="H34" s="95"/>
      <c r="I34" s="96"/>
      <c r="J34" s="95"/>
      <c r="K34" s="187"/>
      <c r="L34" s="159"/>
      <c r="M34" s="49"/>
      <c r="N34" s="24">
        <f>SUM(D34+F34+H34+J34+L34)</f>
        <v>1</v>
      </c>
      <c r="O34" s="25">
        <f>SUM(E34+G34+I34+K34+M34)</f>
        <v>3</v>
      </c>
      <c r="P34" s="26">
        <f>SUM(D34,F34,H34,J34,L34)-S34</f>
        <v>1</v>
      </c>
      <c r="Q34" s="27">
        <f>SUM(E34,G34,I34,K34,M34)-R34</f>
        <v>3</v>
      </c>
      <c r="R34" s="28">
        <v>0</v>
      </c>
      <c r="S34" s="28">
        <v>0</v>
      </c>
      <c r="T34" s="30"/>
      <c r="U34" s="30"/>
    </row>
    <row r="35" spans="1:21" s="47" customFormat="1" ht="14.25">
      <c r="A35" s="18">
        <v>32</v>
      </c>
      <c r="B35" s="142" t="s">
        <v>202</v>
      </c>
      <c r="C35" s="142" t="s">
        <v>42</v>
      </c>
      <c r="D35" s="95">
        <v>1</v>
      </c>
      <c r="E35" s="187">
        <v>3</v>
      </c>
      <c r="F35" s="95">
        <v>0</v>
      </c>
      <c r="G35" s="187">
        <v>0</v>
      </c>
      <c r="H35" s="95"/>
      <c r="I35" s="187"/>
      <c r="J35" s="95"/>
      <c r="K35" s="187"/>
      <c r="L35" s="159"/>
      <c r="M35" s="51"/>
      <c r="N35" s="24">
        <f>SUM(D35+F35+H35+J35+L35)</f>
        <v>1</v>
      </c>
      <c r="O35" s="25">
        <f>SUM(E35+G35+I35+K35+M35)</f>
        <v>3</v>
      </c>
      <c r="P35" s="26">
        <f>SUM(D35,F35,H35,J35,L35)-S35</f>
        <v>1</v>
      </c>
      <c r="Q35" s="27">
        <f>SUM(E35,G35,I35,K35,M35)-R35</f>
        <v>3</v>
      </c>
      <c r="R35" s="28">
        <v>0</v>
      </c>
      <c r="S35" s="28">
        <v>0</v>
      </c>
      <c r="T35" s="30"/>
      <c r="U35" s="30"/>
    </row>
    <row r="36" spans="1:21" s="47" customFormat="1" ht="14.25">
      <c r="A36" s="18">
        <v>33</v>
      </c>
      <c r="B36" s="142" t="s">
        <v>204</v>
      </c>
      <c r="C36" s="142" t="s">
        <v>157</v>
      </c>
      <c r="D36" s="95">
        <v>1</v>
      </c>
      <c r="E36" s="187">
        <v>2.5</v>
      </c>
      <c r="F36" s="175">
        <v>0</v>
      </c>
      <c r="G36" s="178">
        <v>0</v>
      </c>
      <c r="H36" s="175"/>
      <c r="I36" s="187"/>
      <c r="J36" s="175"/>
      <c r="K36" s="178"/>
      <c r="L36" s="159"/>
      <c r="M36" s="51"/>
      <c r="N36" s="24">
        <f>SUM(D36+F36+H36+J36+L36)</f>
        <v>1</v>
      </c>
      <c r="O36" s="25">
        <f>SUM(E36+G36+I36+K36+M36)</f>
        <v>2.5</v>
      </c>
      <c r="P36" s="26">
        <f>SUM(D36,F36,H36,J36,L36)-S36</f>
        <v>1</v>
      </c>
      <c r="Q36" s="27">
        <f>SUM(E36,G36,I36,K36,M36)-R36</f>
        <v>2.5</v>
      </c>
      <c r="R36" s="28">
        <v>0</v>
      </c>
      <c r="S36" s="28">
        <v>0</v>
      </c>
      <c r="T36" s="30"/>
      <c r="U36" s="30"/>
    </row>
    <row r="37" spans="1:21" s="47" customFormat="1" ht="14.25">
      <c r="A37" s="18">
        <v>34</v>
      </c>
      <c r="B37" s="142" t="s">
        <v>205</v>
      </c>
      <c r="C37" s="142" t="s">
        <v>157</v>
      </c>
      <c r="D37" s="175">
        <v>1</v>
      </c>
      <c r="E37" s="178">
        <v>2.5</v>
      </c>
      <c r="F37" s="175">
        <v>0</v>
      </c>
      <c r="G37" s="187">
        <v>0</v>
      </c>
      <c r="H37" s="95"/>
      <c r="I37" s="96"/>
      <c r="J37" s="175"/>
      <c r="K37" s="178"/>
      <c r="L37" s="159"/>
      <c r="M37" s="51"/>
      <c r="N37" s="24">
        <f>SUM(D37+F37+H37+J37+L37)</f>
        <v>1</v>
      </c>
      <c r="O37" s="25">
        <f>SUM(E37+G37+I37+K37+M37)</f>
        <v>2.5</v>
      </c>
      <c r="P37" s="26">
        <f>SUM(D37,F37,H37,J37,L37)-S37</f>
        <v>1</v>
      </c>
      <c r="Q37" s="27">
        <f>SUM(E37,G37,I37,K37,M37)-R37</f>
        <v>2.5</v>
      </c>
      <c r="R37" s="28">
        <v>0</v>
      </c>
      <c r="S37" s="28">
        <v>0</v>
      </c>
      <c r="T37" s="30"/>
      <c r="U37" s="30"/>
    </row>
    <row r="38" spans="1:21" s="47" customFormat="1" ht="14.25">
      <c r="A38" s="18">
        <v>35</v>
      </c>
      <c r="B38" s="142" t="s">
        <v>208</v>
      </c>
      <c r="C38" s="142" t="s">
        <v>72</v>
      </c>
      <c r="D38" s="175">
        <v>1</v>
      </c>
      <c r="E38" s="178">
        <v>2</v>
      </c>
      <c r="F38" s="175">
        <v>0</v>
      </c>
      <c r="G38" s="187">
        <v>0</v>
      </c>
      <c r="H38" s="95"/>
      <c r="I38" s="187"/>
      <c r="J38" s="95"/>
      <c r="K38" s="187"/>
      <c r="L38" s="159"/>
      <c r="M38" s="49"/>
      <c r="N38" s="24">
        <f>SUM(D38+F38+H38+J38+L38)</f>
        <v>1</v>
      </c>
      <c r="O38" s="25">
        <f>SUM(E38+G38+I38+K38+M38)</f>
        <v>2</v>
      </c>
      <c r="P38" s="26">
        <f>SUM(D38,F38,H38,J38,L38)-S38</f>
        <v>1</v>
      </c>
      <c r="Q38" s="27">
        <f>SUM(E38,G38,I38,K38,M38)-R38</f>
        <v>2</v>
      </c>
      <c r="R38" s="28">
        <v>0</v>
      </c>
      <c r="S38" s="28">
        <v>0</v>
      </c>
      <c r="T38" s="30"/>
      <c r="U38" s="30"/>
    </row>
    <row r="39" spans="1:21" s="47" customFormat="1" ht="14.25">
      <c r="A39" s="18">
        <v>36</v>
      </c>
      <c r="B39" s="142" t="s">
        <v>209</v>
      </c>
      <c r="C39" s="142" t="s">
        <v>42</v>
      </c>
      <c r="D39" s="95">
        <v>1</v>
      </c>
      <c r="E39" s="187">
        <v>1.5</v>
      </c>
      <c r="F39" s="175">
        <v>0</v>
      </c>
      <c r="G39" s="187">
        <v>0</v>
      </c>
      <c r="H39" s="95"/>
      <c r="I39" s="96"/>
      <c r="J39" s="175"/>
      <c r="K39" s="178"/>
      <c r="L39" s="159"/>
      <c r="M39" s="50"/>
      <c r="N39" s="24">
        <f>SUM(D39+F39+H39+J39+L39)</f>
        <v>1</v>
      </c>
      <c r="O39" s="25">
        <f>SUM(E39+G39+I39+K39+M39)</f>
        <v>1.5</v>
      </c>
      <c r="P39" s="26">
        <f>SUM(D39,F39,H39,J39,L39)-S39</f>
        <v>1</v>
      </c>
      <c r="Q39" s="27">
        <f>SUM(E39,G39,I39,K39,M39)-R39</f>
        <v>1.5</v>
      </c>
      <c r="R39" s="28">
        <v>0</v>
      </c>
      <c r="S39" s="28">
        <v>0</v>
      </c>
      <c r="T39" s="30"/>
      <c r="U39" s="30"/>
    </row>
    <row r="40" spans="1:21" s="47" customFormat="1" ht="14.25">
      <c r="A40" s="18">
        <v>37</v>
      </c>
      <c r="B40" s="19" t="s">
        <v>218</v>
      </c>
      <c r="C40" s="19" t="s">
        <v>32</v>
      </c>
      <c r="D40" s="33">
        <v>0</v>
      </c>
      <c r="E40" s="36">
        <v>0</v>
      </c>
      <c r="F40" s="33">
        <v>1</v>
      </c>
      <c r="G40" s="36">
        <v>1</v>
      </c>
      <c r="H40" s="20"/>
      <c r="I40" s="21"/>
      <c r="J40" s="33"/>
      <c r="K40" s="36"/>
      <c r="L40" s="39"/>
      <c r="M40" s="51"/>
      <c r="N40" s="24">
        <f>SUM(D40+F40+H40+J40+L40)</f>
        <v>1</v>
      </c>
      <c r="O40" s="25">
        <f>SUM(E40+G40+I40+K40+M40)</f>
        <v>1</v>
      </c>
      <c r="P40" s="26">
        <f>SUM(D40,F40,H40,J40,L40)-S40</f>
        <v>1</v>
      </c>
      <c r="Q40" s="27">
        <f>SUM(E40,G40,I40,K40,M40)-R40</f>
        <v>1</v>
      </c>
      <c r="R40" s="28">
        <v>0</v>
      </c>
      <c r="S40" s="28">
        <v>0</v>
      </c>
      <c r="T40" s="30"/>
      <c r="U40" s="30"/>
    </row>
    <row r="41" spans="1:21" s="47" customFormat="1" ht="14.25">
      <c r="A41" s="18">
        <v>38</v>
      </c>
      <c r="B41" s="19"/>
      <c r="C41" s="19"/>
      <c r="D41" s="20"/>
      <c r="E41" s="21"/>
      <c r="F41" s="20"/>
      <c r="G41" s="21"/>
      <c r="H41" s="20"/>
      <c r="I41" s="21"/>
      <c r="J41" s="33"/>
      <c r="K41" s="36"/>
      <c r="L41" s="39"/>
      <c r="M41" s="51"/>
      <c r="N41" s="24">
        <f>SUM(D41+F41+H41+J41+L41)</f>
        <v>0</v>
      </c>
      <c r="O41" s="25">
        <f>SUM(E41+G41+I41+K41+M41)</f>
        <v>0</v>
      </c>
      <c r="P41" s="26">
        <f>SUM(D41,F41,H41,J41,L41)-S41</f>
        <v>0</v>
      </c>
      <c r="Q41" s="27">
        <f>SUM(E41,G41,I41,K41,M41)-R41</f>
        <v>0</v>
      </c>
      <c r="R41" s="28">
        <v>0</v>
      </c>
      <c r="S41" s="28">
        <v>0</v>
      </c>
      <c r="T41" s="30"/>
      <c r="U41" s="30"/>
    </row>
    <row r="42" spans="1:21" s="47" customFormat="1" ht="14.25">
      <c r="A42" s="18">
        <v>39</v>
      </c>
      <c r="B42" s="19"/>
      <c r="C42" s="19"/>
      <c r="D42" s="20"/>
      <c r="E42" s="21"/>
      <c r="F42" s="20"/>
      <c r="G42" s="21"/>
      <c r="H42" s="20"/>
      <c r="I42" s="21"/>
      <c r="J42" s="33"/>
      <c r="K42" s="36"/>
      <c r="L42" s="39"/>
      <c r="M42" s="51"/>
      <c r="N42" s="24">
        <f>SUM(D42+F42+H42+J42+L42)</f>
        <v>0</v>
      </c>
      <c r="O42" s="25">
        <f>SUM(E42+G42+I42+K42+M42)</f>
        <v>0</v>
      </c>
      <c r="P42" s="26">
        <f>SUM(D42,F42,H42,J42,L42)-S42</f>
        <v>0</v>
      </c>
      <c r="Q42" s="27">
        <f>SUM(E42,G42,I42,K42,M42)-R42</f>
        <v>0</v>
      </c>
      <c r="R42" s="28">
        <v>0</v>
      </c>
      <c r="S42" s="28">
        <v>0</v>
      </c>
      <c r="T42" s="30"/>
      <c r="U42" s="30"/>
    </row>
    <row r="43" spans="1:21" s="47" customFormat="1" ht="15" thickBot="1">
      <c r="A43" s="18">
        <v>40</v>
      </c>
      <c r="B43" s="19"/>
      <c r="C43" s="19"/>
      <c r="D43" s="20"/>
      <c r="E43" s="21"/>
      <c r="F43" s="20"/>
      <c r="G43" s="21"/>
      <c r="H43" s="20"/>
      <c r="I43" s="21"/>
      <c r="J43" s="33"/>
      <c r="K43" s="36"/>
      <c r="L43" s="39"/>
      <c r="M43" s="51"/>
      <c r="N43" s="24">
        <f>SUM(D43+F43+H43+J43+L43)</f>
        <v>0</v>
      </c>
      <c r="O43" s="25">
        <f>SUM(E43+G43+I43+K43+M43)</f>
        <v>0</v>
      </c>
      <c r="P43" s="26">
        <f>SUM(D43,F43,H43,J43,L43)-S43</f>
        <v>0</v>
      </c>
      <c r="Q43" s="27">
        <f>SUM(E43,G43,I43,K43,M43)-R43</f>
        <v>0</v>
      </c>
      <c r="R43" s="28">
        <v>0</v>
      </c>
      <c r="S43" s="28">
        <v>0</v>
      </c>
      <c r="T43" s="30"/>
      <c r="U43" s="30"/>
    </row>
    <row r="44" spans="1:17" s="28" customFormat="1" ht="15" thickBot="1">
      <c r="A44" s="52" t="s">
        <v>9</v>
      </c>
      <c r="B44" s="53"/>
      <c r="C44" s="54"/>
      <c r="D44" s="55"/>
      <c r="E44" s="56"/>
      <c r="F44" s="55"/>
      <c r="G44" s="56"/>
      <c r="H44" s="55"/>
      <c r="I44" s="56"/>
      <c r="J44" s="55"/>
      <c r="K44" s="56"/>
      <c r="L44" s="55"/>
      <c r="M44" s="57"/>
      <c r="N44" s="58" t="s">
        <v>8</v>
      </c>
      <c r="O44" s="59" t="s">
        <v>6</v>
      </c>
      <c r="P44" s="60" t="s">
        <v>8</v>
      </c>
      <c r="Q44" s="59" t="s">
        <v>6</v>
      </c>
    </row>
    <row r="45" spans="1:21" s="12" customFormat="1" ht="14.25">
      <c r="A45" s="18">
        <v>1</v>
      </c>
      <c r="B45" s="142" t="s">
        <v>220</v>
      </c>
      <c r="C45" s="142" t="s">
        <v>34</v>
      </c>
      <c r="D45" s="145">
        <v>18</v>
      </c>
      <c r="E45" s="149">
        <v>0</v>
      </c>
      <c r="F45" s="95">
        <v>18</v>
      </c>
      <c r="G45" s="187">
        <v>3</v>
      </c>
      <c r="H45" s="95"/>
      <c r="I45" s="96"/>
      <c r="J45" s="95"/>
      <c r="K45" s="38"/>
      <c r="L45" s="22"/>
      <c r="M45" s="37"/>
      <c r="N45" s="24">
        <f>SUM(D45+F45+H45+J45+L45)</f>
        <v>36</v>
      </c>
      <c r="O45" s="25">
        <f>SUM(E45+G45+I45+K45+M45)</f>
        <v>3</v>
      </c>
      <c r="P45" s="26">
        <f>SUM(D45,F45,H45,J45,L45)-S45</f>
        <v>36</v>
      </c>
      <c r="Q45" s="27">
        <f>SUM(E45,G45,I45,K45,M45)-R45</f>
        <v>3</v>
      </c>
      <c r="R45" s="28">
        <f aca="true" t="shared" si="2" ref="R45:R53">IF(COUNT(M45,K45,I45,G45,E45)=5,MIN(M45,K45,I45,G45,E45),0)</f>
        <v>0</v>
      </c>
      <c r="S45" s="28">
        <f aca="true" t="shared" si="3" ref="S45:S53">IF(COUNT(D45,F45,H45,J45,L45)=5,MIN(D45,F45,H45,J45,L45),0)</f>
        <v>0</v>
      </c>
      <c r="T45" s="29"/>
      <c r="U45" s="30"/>
    </row>
    <row r="46" spans="1:21" s="12" customFormat="1" ht="14.25">
      <c r="A46" s="18">
        <v>2</v>
      </c>
      <c r="B46" s="142" t="s">
        <v>219</v>
      </c>
      <c r="C46" s="142" t="s">
        <v>40</v>
      </c>
      <c r="D46" s="145">
        <v>20</v>
      </c>
      <c r="E46" s="149">
        <v>5</v>
      </c>
      <c r="F46" s="95">
        <v>0</v>
      </c>
      <c r="G46" s="188">
        <v>0</v>
      </c>
      <c r="H46" s="74"/>
      <c r="I46" s="189"/>
      <c r="J46" s="74"/>
      <c r="K46" s="44"/>
      <c r="L46" s="31"/>
      <c r="M46" s="32"/>
      <c r="N46" s="24">
        <f>SUM(D46+F46+H46+J46+L46)</f>
        <v>20</v>
      </c>
      <c r="O46" s="25">
        <f>SUM(E46+G46+I46+K46+M46)</f>
        <v>5</v>
      </c>
      <c r="P46" s="26">
        <f>SUM(D46,F46,H46,J46,L46)-S46</f>
        <v>20</v>
      </c>
      <c r="Q46" s="27">
        <f>SUM(E46,G46,I46,K46,M46)-R46</f>
        <v>5</v>
      </c>
      <c r="R46" s="28">
        <f t="shared" si="2"/>
        <v>0</v>
      </c>
      <c r="S46" s="28">
        <f t="shared" si="3"/>
        <v>0</v>
      </c>
      <c r="T46" s="29"/>
      <c r="U46" s="30"/>
    </row>
    <row r="47" spans="1:21" s="12" customFormat="1" ht="14.25">
      <c r="A47" s="18">
        <v>3</v>
      </c>
      <c r="B47" s="142" t="s">
        <v>221</v>
      </c>
      <c r="C47" s="142" t="s">
        <v>40</v>
      </c>
      <c r="D47" s="145">
        <v>0</v>
      </c>
      <c r="E47" s="149">
        <v>0</v>
      </c>
      <c r="F47" s="95">
        <v>20</v>
      </c>
      <c r="G47" s="188">
        <v>4</v>
      </c>
      <c r="H47" s="74"/>
      <c r="I47" s="189"/>
      <c r="J47" s="74"/>
      <c r="K47" s="32"/>
      <c r="L47" s="31"/>
      <c r="M47" s="32"/>
      <c r="N47" s="24">
        <f>SUM(D47+F47+H47+J47+L47)</f>
        <v>20</v>
      </c>
      <c r="O47" s="25">
        <f>SUM(E47+G47+I47+K47+M47)</f>
        <v>4</v>
      </c>
      <c r="P47" s="26">
        <f>SUM(D47,F47,H47,J47,L47)-S47</f>
        <v>20</v>
      </c>
      <c r="Q47" s="27">
        <f>SUM(E47,G47,I47,K47,M47)-R47</f>
        <v>4</v>
      </c>
      <c r="R47" s="28">
        <f t="shared" si="2"/>
        <v>0</v>
      </c>
      <c r="S47" s="28">
        <f t="shared" si="3"/>
        <v>0</v>
      </c>
      <c r="T47" s="29"/>
      <c r="U47" s="30"/>
    </row>
    <row r="48" spans="1:21" s="12" customFormat="1" ht="14.25">
      <c r="A48" s="18">
        <v>4</v>
      </c>
      <c r="B48" s="142"/>
      <c r="C48" s="142"/>
      <c r="D48" s="95"/>
      <c r="E48" s="96"/>
      <c r="F48" s="95"/>
      <c r="G48" s="96"/>
      <c r="H48" s="74"/>
      <c r="I48" s="189"/>
      <c r="J48" s="74"/>
      <c r="K48" s="32"/>
      <c r="L48" s="31"/>
      <c r="M48" s="32"/>
      <c r="N48" s="24">
        <f aca="true" t="shared" si="4" ref="N45:O50">SUM(D48+F48+H48+J48+L48)</f>
        <v>0</v>
      </c>
      <c r="O48" s="25">
        <f t="shared" si="4"/>
        <v>0</v>
      </c>
      <c r="P48" s="26">
        <f aca="true" t="shared" si="5" ref="P45:P50">SUM(D48,F48,H48,J48,L48)-S48</f>
        <v>0</v>
      </c>
      <c r="Q48" s="27">
        <f aca="true" t="shared" si="6" ref="Q45:Q50">SUM(E48,G48,I48,K48,M48)-R48</f>
        <v>0</v>
      </c>
      <c r="R48" s="28">
        <f t="shared" si="2"/>
        <v>0</v>
      </c>
      <c r="S48" s="28">
        <f t="shared" si="3"/>
        <v>0</v>
      </c>
      <c r="T48" s="29"/>
      <c r="U48" s="30"/>
    </row>
    <row r="49" spans="1:21" s="12" customFormat="1" ht="14.25">
      <c r="A49" s="18">
        <v>5</v>
      </c>
      <c r="B49" s="142"/>
      <c r="C49" s="142"/>
      <c r="D49" s="95"/>
      <c r="E49" s="96"/>
      <c r="F49" s="95"/>
      <c r="G49" s="96"/>
      <c r="H49" s="74"/>
      <c r="I49" s="189"/>
      <c r="J49" s="74"/>
      <c r="K49" s="32"/>
      <c r="L49" s="31"/>
      <c r="M49" s="32"/>
      <c r="N49" s="24">
        <f t="shared" si="4"/>
        <v>0</v>
      </c>
      <c r="O49" s="25">
        <f t="shared" si="4"/>
        <v>0</v>
      </c>
      <c r="P49" s="26">
        <f t="shared" si="5"/>
        <v>0</v>
      </c>
      <c r="Q49" s="27">
        <f t="shared" si="6"/>
        <v>0</v>
      </c>
      <c r="R49" s="28">
        <f t="shared" si="2"/>
        <v>0</v>
      </c>
      <c r="S49" s="28">
        <f t="shared" si="3"/>
        <v>0</v>
      </c>
      <c r="T49" s="29"/>
      <c r="U49" s="30"/>
    </row>
    <row r="50" spans="1:21" s="12" customFormat="1" ht="14.25">
      <c r="A50" s="18">
        <v>6</v>
      </c>
      <c r="B50" s="142"/>
      <c r="C50" s="142"/>
      <c r="D50" s="95"/>
      <c r="E50" s="96"/>
      <c r="F50" s="95"/>
      <c r="G50" s="96"/>
      <c r="H50" s="74"/>
      <c r="I50" s="189"/>
      <c r="J50" s="74"/>
      <c r="K50" s="32"/>
      <c r="L50" s="31"/>
      <c r="M50" s="32"/>
      <c r="N50" s="24">
        <f t="shared" si="4"/>
        <v>0</v>
      </c>
      <c r="O50" s="25">
        <f t="shared" si="4"/>
        <v>0</v>
      </c>
      <c r="P50" s="26">
        <f t="shared" si="5"/>
        <v>0</v>
      </c>
      <c r="Q50" s="27">
        <f t="shared" si="6"/>
        <v>0</v>
      </c>
      <c r="R50" s="28">
        <f t="shared" si="2"/>
        <v>0</v>
      </c>
      <c r="S50" s="28">
        <f t="shared" si="3"/>
        <v>0</v>
      </c>
      <c r="T50" s="29"/>
      <c r="U50" s="30"/>
    </row>
    <row r="51" spans="1:21" s="12" customFormat="1" ht="14.25">
      <c r="A51" s="18">
        <v>7</v>
      </c>
      <c r="B51" s="142"/>
      <c r="C51" s="142"/>
      <c r="D51" s="145"/>
      <c r="E51" s="149"/>
      <c r="F51" s="95"/>
      <c r="G51" s="188"/>
      <c r="H51" s="74"/>
      <c r="I51" s="189"/>
      <c r="J51" s="74"/>
      <c r="K51" s="32"/>
      <c r="L51" s="31"/>
      <c r="M51" s="32"/>
      <c r="N51" s="24">
        <f aca="true" t="shared" si="7" ref="N51:O53">SUM(D51+F51+H51+J51+L51)</f>
        <v>0</v>
      </c>
      <c r="O51" s="25">
        <f t="shared" si="7"/>
        <v>0</v>
      </c>
      <c r="P51" s="26">
        <f>SUM(D51,F51,H51,J51,L51)-S51</f>
        <v>0</v>
      </c>
      <c r="Q51" s="27">
        <f>SUM(E51,G51,I51,K51,M51)-R51</f>
        <v>0</v>
      </c>
      <c r="R51" s="28">
        <f t="shared" si="2"/>
        <v>0</v>
      </c>
      <c r="S51" s="28">
        <f t="shared" si="3"/>
        <v>0</v>
      </c>
      <c r="T51" s="29"/>
      <c r="U51" s="30"/>
    </row>
    <row r="52" spans="1:21" s="12" customFormat="1" ht="14.25">
      <c r="A52" s="18">
        <v>8</v>
      </c>
      <c r="B52" s="142"/>
      <c r="C52" s="142"/>
      <c r="D52" s="145"/>
      <c r="E52" s="149"/>
      <c r="F52" s="95"/>
      <c r="G52" s="188"/>
      <c r="H52" s="74"/>
      <c r="I52" s="189"/>
      <c r="J52" s="74"/>
      <c r="K52" s="32"/>
      <c r="L52" s="31"/>
      <c r="M52" s="32"/>
      <c r="N52" s="24">
        <f t="shared" si="7"/>
        <v>0</v>
      </c>
      <c r="O52" s="25">
        <f t="shared" si="7"/>
        <v>0</v>
      </c>
      <c r="P52" s="26">
        <f>SUM(D52,F52,H52,J52,L52)-S52</f>
        <v>0</v>
      </c>
      <c r="Q52" s="27">
        <f>SUM(E52,G52,I52,K52,M52)-R52</f>
        <v>0</v>
      </c>
      <c r="R52" s="28">
        <f t="shared" si="2"/>
        <v>0</v>
      </c>
      <c r="S52" s="28">
        <f t="shared" si="3"/>
        <v>0</v>
      </c>
      <c r="T52" s="29"/>
      <c r="U52" s="30"/>
    </row>
    <row r="53" spans="1:21" s="12" customFormat="1" ht="15" thickBot="1">
      <c r="A53" s="276">
        <v>9</v>
      </c>
      <c r="B53" s="277"/>
      <c r="C53" s="277"/>
      <c r="D53" s="242"/>
      <c r="E53" s="243"/>
      <c r="F53" s="278"/>
      <c r="G53" s="279"/>
      <c r="H53" s="240"/>
      <c r="I53" s="280"/>
      <c r="J53" s="240"/>
      <c r="K53" s="281"/>
      <c r="L53" s="282"/>
      <c r="M53" s="281"/>
      <c r="N53" s="283">
        <f t="shared" si="7"/>
        <v>0</v>
      </c>
      <c r="O53" s="284">
        <f t="shared" si="7"/>
        <v>0</v>
      </c>
      <c r="P53" s="285">
        <f>SUM(D53,F53,H53,J53,L53)-S53</f>
        <v>0</v>
      </c>
      <c r="Q53" s="249">
        <f>SUM(E53,G53,I53,K53,M53)-R53</f>
        <v>0</v>
      </c>
      <c r="R53" s="28">
        <f t="shared" si="2"/>
        <v>0</v>
      </c>
      <c r="S53" s="28">
        <f t="shared" si="3"/>
        <v>0</v>
      </c>
      <c r="T53" s="29"/>
      <c r="U53" s="30"/>
    </row>
    <row r="54" spans="1:17" s="28" customFormat="1" ht="14.25">
      <c r="A54" s="61"/>
      <c r="D54" s="62"/>
      <c r="E54" s="63"/>
      <c r="F54" s="64"/>
      <c r="G54" s="63"/>
      <c r="H54" s="65"/>
      <c r="I54" s="63"/>
      <c r="J54" s="66"/>
      <c r="K54" s="63"/>
      <c r="L54" s="65"/>
      <c r="M54" s="63"/>
      <c r="N54" s="66"/>
      <c r="O54" s="66"/>
      <c r="P54" s="66"/>
      <c r="Q54" s="66"/>
    </row>
  </sheetData>
  <sheetProtection/>
  <mergeCells count="11">
    <mergeCell ref="J2:K2"/>
    <mergeCell ref="J3:K3"/>
    <mergeCell ref="P2:Q2"/>
    <mergeCell ref="L3:M3"/>
    <mergeCell ref="F3:G3"/>
    <mergeCell ref="L2:M2"/>
    <mergeCell ref="D3:E3"/>
    <mergeCell ref="D2:E2"/>
    <mergeCell ref="F2:G2"/>
    <mergeCell ref="H3:I3"/>
    <mergeCell ref="H2:I2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CI70"/>
  <sheetViews>
    <sheetView zoomScale="85" zoomScaleNormal="85" zoomScalePageLayoutView="0" workbookViewId="0" topLeftCell="A1">
      <pane ySplit="3" topLeftCell="A28" activePane="bottomLeft" state="frozen"/>
      <selection pane="topLeft" activeCell="A1" sqref="A1"/>
      <selection pane="bottomLeft" activeCell="V50" sqref="V50"/>
    </sheetView>
  </sheetViews>
  <sheetFormatPr defaultColWidth="8.8984375" defaultRowHeight="15"/>
  <cols>
    <col min="1" max="1" width="3.59765625" style="67" customWidth="1"/>
    <col min="2" max="2" width="18.8984375" style="11" customWidth="1"/>
    <col min="3" max="3" width="25.796875" style="11" customWidth="1"/>
    <col min="4" max="4" width="6.796875" style="68" customWidth="1"/>
    <col min="5" max="5" width="4.19921875" style="69" customWidth="1"/>
    <col min="6" max="6" width="6.796875" style="70" customWidth="1"/>
    <col min="7" max="7" width="4.796875" style="69" customWidth="1"/>
    <col min="8" max="8" width="6.796875" style="71" customWidth="1"/>
    <col min="9" max="9" width="4.19921875" style="69" customWidth="1"/>
    <col min="10" max="10" width="6.796875" style="72" customWidth="1"/>
    <col min="11" max="11" width="4.19921875" style="69" customWidth="1"/>
    <col min="12" max="12" width="6.796875" style="71" customWidth="1"/>
    <col min="13" max="13" width="4.59765625" style="69" customWidth="1"/>
    <col min="14" max="14" width="6.796875" style="72" customWidth="1"/>
    <col min="15" max="15" width="6.59765625" style="72" customWidth="1"/>
    <col min="16" max="16" width="8.796875" style="72" customWidth="1"/>
    <col min="17" max="17" width="8.59765625" style="72" customWidth="1"/>
    <col min="18" max="19" width="7.796875" style="11" hidden="1" customWidth="1"/>
    <col min="20" max="16384" width="8.8984375" style="11" customWidth="1"/>
  </cols>
  <sheetData>
    <row r="1" spans="1:87" ht="25.5" customHeight="1" thickBot="1">
      <c r="A1" s="1" t="s">
        <v>22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" thickBot="1">
      <c r="A2" s="226"/>
      <c r="B2" s="227" t="s">
        <v>3</v>
      </c>
      <c r="C2" s="231"/>
      <c r="D2" s="254">
        <v>44485</v>
      </c>
      <c r="E2" s="255"/>
      <c r="F2" s="256">
        <v>44513</v>
      </c>
      <c r="G2" s="255"/>
      <c r="H2" s="254">
        <v>44583</v>
      </c>
      <c r="I2" s="255"/>
      <c r="J2" s="254">
        <v>44604</v>
      </c>
      <c r="K2" s="255"/>
      <c r="L2" s="254">
        <v>44660</v>
      </c>
      <c r="M2" s="255"/>
      <c r="N2" s="229"/>
      <c r="O2" s="230"/>
      <c r="P2" s="252" t="s">
        <v>20</v>
      </c>
      <c r="Q2" s="25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" thickBot="1">
      <c r="A3" s="14"/>
      <c r="B3" s="15" t="s">
        <v>0</v>
      </c>
      <c r="C3" s="16" t="s">
        <v>1</v>
      </c>
      <c r="D3" s="250" t="s">
        <v>14</v>
      </c>
      <c r="E3" s="251"/>
      <c r="F3" s="250" t="s">
        <v>18</v>
      </c>
      <c r="G3" s="251"/>
      <c r="H3" s="250" t="s">
        <v>15</v>
      </c>
      <c r="I3" s="251"/>
      <c r="J3" s="250" t="s">
        <v>16</v>
      </c>
      <c r="K3" s="251"/>
      <c r="L3" s="250" t="s">
        <v>19</v>
      </c>
      <c r="M3" s="251"/>
      <c r="N3" s="172" t="s">
        <v>2</v>
      </c>
      <c r="O3" s="173" t="s">
        <v>6</v>
      </c>
      <c r="P3" s="171" t="s">
        <v>10</v>
      </c>
      <c r="Q3" s="170" t="s">
        <v>11</v>
      </c>
      <c r="R3" s="17" t="s">
        <v>13</v>
      </c>
      <c r="S3" s="17" t="s">
        <v>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19" s="30" customFormat="1" ht="14.25">
      <c r="A4" s="82">
        <v>1</v>
      </c>
      <c r="B4" s="198" t="s">
        <v>124</v>
      </c>
      <c r="C4" s="199" t="s">
        <v>40</v>
      </c>
      <c r="D4" s="185">
        <v>20</v>
      </c>
      <c r="E4" s="200">
        <v>6</v>
      </c>
      <c r="F4" s="74">
        <v>20</v>
      </c>
      <c r="G4" s="75">
        <v>7</v>
      </c>
      <c r="H4" s="74"/>
      <c r="I4" s="149"/>
      <c r="J4" s="74"/>
      <c r="K4" s="85"/>
      <c r="L4" s="74"/>
      <c r="M4" s="75"/>
      <c r="N4" s="76">
        <f>SUM(D4+F4+H4+J4+L4)</f>
        <v>40</v>
      </c>
      <c r="O4" s="77">
        <f>SUM(E4+G4+I4+K4+M4)</f>
        <v>13</v>
      </c>
      <c r="P4" s="78">
        <f>SUM(D4,F4,H4,J4,L4)-S4</f>
        <v>40</v>
      </c>
      <c r="Q4" s="79">
        <f>SUM(E4,G4,I4,K4,M4)-R4</f>
        <v>13</v>
      </c>
      <c r="R4" s="28">
        <f aca="true" t="shared" si="0" ref="R4:R35">IF(COUNT(M4,K4,I4,G4,E4)=5,MIN(M4,K4,I4,G4,E4),0)</f>
        <v>0</v>
      </c>
      <c r="S4" s="28">
        <f aca="true" t="shared" si="1" ref="S4:S35">IF(COUNT(D4,F4,H4,J4,L4)=5,MIN(D4,F4,H4,J4,L4),0)</f>
        <v>0</v>
      </c>
    </row>
    <row r="5" spans="1:19" s="30" customFormat="1" ht="14.25">
      <c r="A5" s="82">
        <v>2</v>
      </c>
      <c r="B5" s="201" t="s">
        <v>128</v>
      </c>
      <c r="C5" s="142" t="s">
        <v>34</v>
      </c>
      <c r="D5" s="74">
        <v>15</v>
      </c>
      <c r="E5" s="149">
        <v>5</v>
      </c>
      <c r="F5" s="74">
        <v>18</v>
      </c>
      <c r="G5" s="75">
        <v>6</v>
      </c>
      <c r="H5" s="74"/>
      <c r="I5" s="85"/>
      <c r="J5" s="74"/>
      <c r="K5" s="85"/>
      <c r="L5" s="74"/>
      <c r="M5" s="75"/>
      <c r="N5" s="76">
        <f>SUM(D5+F5+H5+J5+L5)</f>
        <v>33</v>
      </c>
      <c r="O5" s="77">
        <f>SUM(E5+G5+I5+K5+M5)</f>
        <v>11</v>
      </c>
      <c r="P5" s="78">
        <f>SUM(D5,F5,H5,J5,L5)-S5</f>
        <v>33</v>
      </c>
      <c r="Q5" s="79">
        <f>SUM(E5,G5,I5,K5,M5)-R5</f>
        <v>11</v>
      </c>
      <c r="R5" s="28">
        <f t="shared" si="0"/>
        <v>0</v>
      </c>
      <c r="S5" s="28">
        <f t="shared" si="1"/>
        <v>0</v>
      </c>
    </row>
    <row r="6" spans="1:19" s="30" customFormat="1" ht="14.25">
      <c r="A6" s="82">
        <v>3</v>
      </c>
      <c r="B6" s="201" t="s">
        <v>126</v>
      </c>
      <c r="C6" s="142" t="s">
        <v>40</v>
      </c>
      <c r="D6" s="74">
        <v>17</v>
      </c>
      <c r="E6" s="75">
        <v>5</v>
      </c>
      <c r="F6" s="74">
        <v>16</v>
      </c>
      <c r="G6" s="75">
        <v>4.5</v>
      </c>
      <c r="H6" s="74"/>
      <c r="I6" s="85"/>
      <c r="J6" s="145"/>
      <c r="K6" s="146"/>
      <c r="L6" s="74"/>
      <c r="M6" s="75"/>
      <c r="N6" s="76">
        <f>SUM(D6+F6+H6+J6+L6)</f>
        <v>33</v>
      </c>
      <c r="O6" s="77">
        <f>SUM(E6+G6+I6+K6+M6)</f>
        <v>9.5</v>
      </c>
      <c r="P6" s="78">
        <f>SUM(D6,F6,H6,J6,L6)-S6</f>
        <v>33</v>
      </c>
      <c r="Q6" s="79">
        <f>SUM(E6,G6,I6,K6,M6)-R6</f>
        <v>9.5</v>
      </c>
      <c r="R6" s="28">
        <f t="shared" si="0"/>
        <v>0</v>
      </c>
      <c r="S6" s="28">
        <f t="shared" si="1"/>
        <v>0</v>
      </c>
    </row>
    <row r="7" spans="1:19" s="30" customFormat="1" ht="14.25">
      <c r="A7" s="82">
        <v>4</v>
      </c>
      <c r="B7" s="201" t="s">
        <v>129</v>
      </c>
      <c r="C7" s="142" t="s">
        <v>32</v>
      </c>
      <c r="D7" s="74">
        <v>14</v>
      </c>
      <c r="E7" s="149">
        <v>5</v>
      </c>
      <c r="F7" s="74">
        <v>17</v>
      </c>
      <c r="G7" s="75">
        <v>5</v>
      </c>
      <c r="H7" s="145"/>
      <c r="I7" s="149"/>
      <c r="J7" s="145"/>
      <c r="K7" s="146"/>
      <c r="L7" s="74"/>
      <c r="M7" s="75"/>
      <c r="N7" s="76">
        <f>SUM(D7+F7+H7+J7+L7)</f>
        <v>31</v>
      </c>
      <c r="O7" s="77">
        <f>SUM(E7+G7+I7+K7+M7)</f>
        <v>10</v>
      </c>
      <c r="P7" s="78">
        <f>SUM(D7,F7,H7,J7,L7)-S7</f>
        <v>31</v>
      </c>
      <c r="Q7" s="79">
        <f>SUM(E7,G7,I7,K7,M7)-R7</f>
        <v>10</v>
      </c>
      <c r="R7" s="28">
        <f t="shared" si="0"/>
        <v>0</v>
      </c>
      <c r="S7" s="28">
        <f t="shared" si="1"/>
        <v>0</v>
      </c>
    </row>
    <row r="8" spans="1:19" s="30" customFormat="1" ht="14.25">
      <c r="A8" s="82">
        <v>5</v>
      </c>
      <c r="B8" s="201" t="s">
        <v>132</v>
      </c>
      <c r="C8" s="142" t="s">
        <v>29</v>
      </c>
      <c r="D8" s="74">
        <v>11</v>
      </c>
      <c r="E8" s="149">
        <v>4</v>
      </c>
      <c r="F8" s="74">
        <v>15</v>
      </c>
      <c r="G8" s="75">
        <v>4</v>
      </c>
      <c r="H8" s="74"/>
      <c r="I8" s="85"/>
      <c r="J8" s="74"/>
      <c r="K8" s="85"/>
      <c r="L8" s="74"/>
      <c r="M8" s="84"/>
      <c r="N8" s="76">
        <f>SUM(D8+F8+H8+J8+L8)</f>
        <v>26</v>
      </c>
      <c r="O8" s="77">
        <f>SUM(E8+G8+I8+K8+M8)</f>
        <v>8</v>
      </c>
      <c r="P8" s="78">
        <f>SUM(D8,F8,H8,J8,L8)-S8</f>
        <v>26</v>
      </c>
      <c r="Q8" s="79">
        <f>SUM(E8,G8,I8,K8,M8)-R8</f>
        <v>8</v>
      </c>
      <c r="R8" s="28">
        <f t="shared" si="0"/>
        <v>0</v>
      </c>
      <c r="S8" s="28">
        <f t="shared" si="1"/>
        <v>0</v>
      </c>
    </row>
    <row r="9" spans="1:19" s="30" customFormat="1" ht="14.25">
      <c r="A9" s="82">
        <v>6</v>
      </c>
      <c r="B9" s="201" t="s">
        <v>135</v>
      </c>
      <c r="C9" s="142" t="s">
        <v>121</v>
      </c>
      <c r="D9" s="74">
        <v>9</v>
      </c>
      <c r="E9" s="149">
        <v>4</v>
      </c>
      <c r="F9" s="74">
        <v>11</v>
      </c>
      <c r="G9" s="75">
        <v>3.5</v>
      </c>
      <c r="H9" s="74"/>
      <c r="I9" s="146"/>
      <c r="J9" s="74"/>
      <c r="K9" s="85"/>
      <c r="L9" s="74"/>
      <c r="M9" s="84"/>
      <c r="N9" s="76">
        <f>SUM(D9+F9+H9+J9+L9)</f>
        <v>20</v>
      </c>
      <c r="O9" s="77">
        <f>SUM(E9+G9+I9+K9+M9)</f>
        <v>7.5</v>
      </c>
      <c r="P9" s="78">
        <f>SUM(D9,F9,H9,J9,L9)-S9</f>
        <v>20</v>
      </c>
      <c r="Q9" s="79">
        <f>SUM(E9,G9,I9,K9,M9)-R9</f>
        <v>7.5</v>
      </c>
      <c r="R9" s="28">
        <f t="shared" si="0"/>
        <v>0</v>
      </c>
      <c r="S9" s="28">
        <f t="shared" si="1"/>
        <v>0</v>
      </c>
    </row>
    <row r="10" spans="1:19" s="30" customFormat="1" ht="14.25">
      <c r="A10" s="82">
        <v>7</v>
      </c>
      <c r="B10" s="201" t="s">
        <v>125</v>
      </c>
      <c r="C10" s="142" t="s">
        <v>38</v>
      </c>
      <c r="D10" s="74">
        <v>18</v>
      </c>
      <c r="E10" s="149">
        <v>6</v>
      </c>
      <c r="F10" s="74">
        <v>0</v>
      </c>
      <c r="G10" s="75">
        <v>0</v>
      </c>
      <c r="H10" s="74"/>
      <c r="I10" s="85"/>
      <c r="J10" s="74"/>
      <c r="K10" s="85"/>
      <c r="L10" s="74"/>
      <c r="M10" s="85"/>
      <c r="N10" s="76">
        <f>SUM(D10+F10+H10+J10+L10)</f>
        <v>18</v>
      </c>
      <c r="O10" s="77">
        <f>SUM(E10+G10+I10+K10+M10)</f>
        <v>6</v>
      </c>
      <c r="P10" s="78">
        <f>SUM(D10,F10,H10,J10,L10)-S10</f>
        <v>18</v>
      </c>
      <c r="Q10" s="79">
        <f>SUM(E10,G10,I10,K10,M10)-R10</f>
        <v>6</v>
      </c>
      <c r="R10" s="28">
        <f t="shared" si="0"/>
        <v>0</v>
      </c>
      <c r="S10" s="28">
        <f t="shared" si="1"/>
        <v>0</v>
      </c>
    </row>
    <row r="11" spans="1:19" s="30" customFormat="1" ht="14.25">
      <c r="A11" s="82">
        <v>8</v>
      </c>
      <c r="B11" s="201" t="s">
        <v>127</v>
      </c>
      <c r="C11" s="142" t="s">
        <v>40</v>
      </c>
      <c r="D11" s="74">
        <v>16</v>
      </c>
      <c r="E11" s="149">
        <v>5</v>
      </c>
      <c r="F11" s="74">
        <v>0</v>
      </c>
      <c r="G11" s="75">
        <v>0</v>
      </c>
      <c r="H11" s="74"/>
      <c r="I11" s="75"/>
      <c r="J11" s="145"/>
      <c r="K11" s="149"/>
      <c r="L11" s="74"/>
      <c r="M11" s="75"/>
      <c r="N11" s="76">
        <f>SUM(D11+F11+H11+J11+L11)</f>
        <v>16</v>
      </c>
      <c r="O11" s="77">
        <f>SUM(E11+G11+I11+K11+M11)</f>
        <v>5</v>
      </c>
      <c r="P11" s="78">
        <f>SUM(D11,F11,H11,J11,L11)-S11</f>
        <v>16</v>
      </c>
      <c r="Q11" s="79">
        <f>SUM(E11,G11,I11,K11,M11)-R11</f>
        <v>5</v>
      </c>
      <c r="R11" s="28">
        <f t="shared" si="0"/>
        <v>0</v>
      </c>
      <c r="S11" s="28">
        <f t="shared" si="1"/>
        <v>0</v>
      </c>
    </row>
    <row r="12" spans="1:19" s="30" customFormat="1" ht="14.25">
      <c r="A12" s="82">
        <v>9</v>
      </c>
      <c r="B12" s="201" t="s">
        <v>143</v>
      </c>
      <c r="C12" s="142" t="s">
        <v>42</v>
      </c>
      <c r="D12" s="74">
        <v>2</v>
      </c>
      <c r="E12" s="149">
        <v>3.5</v>
      </c>
      <c r="F12" s="74">
        <v>13</v>
      </c>
      <c r="G12" s="75">
        <v>4</v>
      </c>
      <c r="H12" s="74"/>
      <c r="I12" s="75"/>
      <c r="J12" s="145"/>
      <c r="K12" s="146"/>
      <c r="L12" s="74"/>
      <c r="M12" s="75"/>
      <c r="N12" s="76">
        <f>SUM(D12+F12+H12+J12+L12)</f>
        <v>15</v>
      </c>
      <c r="O12" s="77">
        <f>SUM(E12+G12+I12+K12+M12)</f>
        <v>7.5</v>
      </c>
      <c r="P12" s="78">
        <f>SUM(D12,F12,H12,J12,L12)-S12</f>
        <v>15</v>
      </c>
      <c r="Q12" s="79">
        <f>SUM(E12,G12,I12,K12,M12)-R12</f>
        <v>7.5</v>
      </c>
      <c r="R12" s="28">
        <f t="shared" si="0"/>
        <v>0</v>
      </c>
      <c r="S12" s="28">
        <f t="shared" si="1"/>
        <v>0</v>
      </c>
    </row>
    <row r="13" spans="1:19" s="30" customFormat="1" ht="14.25">
      <c r="A13" s="82">
        <v>10</v>
      </c>
      <c r="B13" s="201" t="s">
        <v>151</v>
      </c>
      <c r="C13" s="142" t="s">
        <v>34</v>
      </c>
      <c r="D13" s="74">
        <v>1</v>
      </c>
      <c r="E13" s="149">
        <v>2.5</v>
      </c>
      <c r="F13" s="145">
        <v>14</v>
      </c>
      <c r="G13" s="149">
        <v>4</v>
      </c>
      <c r="H13" s="74"/>
      <c r="I13" s="85"/>
      <c r="J13" s="74"/>
      <c r="K13" s="85"/>
      <c r="L13" s="74"/>
      <c r="M13" s="75"/>
      <c r="N13" s="76">
        <f>SUM(D13+F13+H13+J13+L13)</f>
        <v>15</v>
      </c>
      <c r="O13" s="77">
        <f>SUM(E13+G13+I13+K13+M13)</f>
        <v>6.5</v>
      </c>
      <c r="P13" s="78">
        <f>SUM(D13,F13,H13,J13,L13)-S13</f>
        <v>15</v>
      </c>
      <c r="Q13" s="79">
        <f>SUM(E13,G13,I13,K13,M13)-R13</f>
        <v>6.5</v>
      </c>
      <c r="R13" s="28">
        <f t="shared" si="0"/>
        <v>0</v>
      </c>
      <c r="S13" s="28">
        <f t="shared" si="1"/>
        <v>0</v>
      </c>
    </row>
    <row r="14" spans="1:19" s="30" customFormat="1" ht="14.25">
      <c r="A14" s="82">
        <v>11</v>
      </c>
      <c r="B14" s="201" t="s">
        <v>133</v>
      </c>
      <c r="C14" s="142" t="s">
        <v>134</v>
      </c>
      <c r="D14" s="74">
        <v>10</v>
      </c>
      <c r="E14" s="149">
        <v>4</v>
      </c>
      <c r="F14" s="74">
        <v>4</v>
      </c>
      <c r="G14" s="75">
        <v>2.5</v>
      </c>
      <c r="H14" s="74"/>
      <c r="I14" s="85"/>
      <c r="J14" s="74"/>
      <c r="K14" s="75"/>
      <c r="L14" s="74"/>
      <c r="M14" s="75"/>
      <c r="N14" s="76">
        <f>SUM(D14+F14+H14+J14+L14)</f>
        <v>14</v>
      </c>
      <c r="O14" s="77">
        <f>SUM(E14+G14+I14+K14+M14)</f>
        <v>6.5</v>
      </c>
      <c r="P14" s="78">
        <f>SUM(D14,F14,H14,J14,L14)-S14</f>
        <v>14</v>
      </c>
      <c r="Q14" s="79">
        <f>SUM(E14,G14,I14,K14,M14)-R14</f>
        <v>6.5</v>
      </c>
      <c r="R14" s="28">
        <f t="shared" si="0"/>
        <v>0</v>
      </c>
      <c r="S14" s="28">
        <f t="shared" si="1"/>
        <v>0</v>
      </c>
    </row>
    <row r="15" spans="1:19" s="30" customFormat="1" ht="14.25">
      <c r="A15" s="82">
        <v>12</v>
      </c>
      <c r="B15" s="202" t="s">
        <v>146</v>
      </c>
      <c r="C15" s="142" t="s">
        <v>32</v>
      </c>
      <c r="D15" s="74">
        <v>1</v>
      </c>
      <c r="E15" s="149">
        <v>3</v>
      </c>
      <c r="F15" s="74">
        <v>12</v>
      </c>
      <c r="G15" s="75">
        <v>3.5</v>
      </c>
      <c r="H15" s="74"/>
      <c r="I15" s="146"/>
      <c r="J15" s="74"/>
      <c r="K15" s="85"/>
      <c r="L15" s="74"/>
      <c r="M15" s="75"/>
      <c r="N15" s="76">
        <f>SUM(D15+F15+H15+J15+L15)</f>
        <v>13</v>
      </c>
      <c r="O15" s="77">
        <f>SUM(E15+G15+I15+K15+M15)</f>
        <v>6.5</v>
      </c>
      <c r="P15" s="78">
        <f>SUM(D15,F15,H15,J15,L15)-S15</f>
        <v>13</v>
      </c>
      <c r="Q15" s="79">
        <f>SUM(E15,G15,I15,K15,M15)-R15</f>
        <v>6.5</v>
      </c>
      <c r="R15" s="28">
        <f t="shared" si="0"/>
        <v>0</v>
      </c>
      <c r="S15" s="28">
        <f t="shared" si="1"/>
        <v>0</v>
      </c>
    </row>
    <row r="16" spans="1:19" s="30" customFormat="1" ht="14.25">
      <c r="A16" s="82">
        <v>13</v>
      </c>
      <c r="B16" s="201" t="s">
        <v>130</v>
      </c>
      <c r="C16" s="142" t="s">
        <v>38</v>
      </c>
      <c r="D16" s="74">
        <v>13</v>
      </c>
      <c r="E16" s="149">
        <v>5</v>
      </c>
      <c r="F16" s="74">
        <v>0</v>
      </c>
      <c r="G16" s="75">
        <v>0</v>
      </c>
      <c r="H16" s="74"/>
      <c r="I16" s="85"/>
      <c r="J16" s="74"/>
      <c r="K16" s="75"/>
      <c r="L16" s="74"/>
      <c r="M16" s="84"/>
      <c r="N16" s="76">
        <f>SUM(D16+F16+H16+J16+L16)</f>
        <v>13</v>
      </c>
      <c r="O16" s="77">
        <f>SUM(E16+G16+I16+K16+M16)</f>
        <v>5</v>
      </c>
      <c r="P16" s="78">
        <f>SUM(D16,F16,H16,J16,L16)-S16</f>
        <v>13</v>
      </c>
      <c r="Q16" s="79">
        <f>SUM(E16,G16,I16,K16,M16)-R16</f>
        <v>5</v>
      </c>
      <c r="R16" s="28">
        <f t="shared" si="0"/>
        <v>0</v>
      </c>
      <c r="S16" s="28">
        <f t="shared" si="1"/>
        <v>0</v>
      </c>
    </row>
    <row r="17" spans="1:19" s="30" customFormat="1" ht="14.25">
      <c r="A17" s="82">
        <v>14</v>
      </c>
      <c r="B17" s="201" t="s">
        <v>131</v>
      </c>
      <c r="C17" s="142" t="s">
        <v>72</v>
      </c>
      <c r="D17" s="74">
        <v>12</v>
      </c>
      <c r="E17" s="149">
        <v>5</v>
      </c>
      <c r="F17" s="74">
        <v>0</v>
      </c>
      <c r="G17" s="75">
        <v>0</v>
      </c>
      <c r="H17" s="145"/>
      <c r="I17" s="149"/>
      <c r="J17" s="74"/>
      <c r="K17" s="75"/>
      <c r="L17" s="74"/>
      <c r="M17" s="85"/>
      <c r="N17" s="76">
        <f>SUM(D17+F17+H17+J17+L17)</f>
        <v>12</v>
      </c>
      <c r="O17" s="77">
        <f>SUM(E17+G17+I17+K17+M17)</f>
        <v>5</v>
      </c>
      <c r="P17" s="78">
        <f>SUM(D17,F17,H17,J17,L17)-S17</f>
        <v>12</v>
      </c>
      <c r="Q17" s="79">
        <f>SUM(E17,G17,I17,K17,M17)-R17</f>
        <v>5</v>
      </c>
      <c r="R17" s="28">
        <f t="shared" si="0"/>
        <v>0</v>
      </c>
      <c r="S17" s="28">
        <f t="shared" si="1"/>
        <v>0</v>
      </c>
    </row>
    <row r="18" spans="1:19" s="30" customFormat="1" ht="14.25">
      <c r="A18" s="82">
        <v>15</v>
      </c>
      <c r="B18" s="201" t="s">
        <v>163</v>
      </c>
      <c r="C18" s="142" t="s">
        <v>164</v>
      </c>
      <c r="D18" s="74">
        <v>0</v>
      </c>
      <c r="E18" s="75">
        <v>0</v>
      </c>
      <c r="F18" s="145">
        <v>10</v>
      </c>
      <c r="G18" s="149">
        <v>3</v>
      </c>
      <c r="H18" s="74"/>
      <c r="I18" s="85"/>
      <c r="J18" s="145"/>
      <c r="K18" s="146"/>
      <c r="L18" s="74"/>
      <c r="M18" s="85"/>
      <c r="N18" s="76">
        <f>SUM(D18+F18+H18+J18+L18)</f>
        <v>10</v>
      </c>
      <c r="O18" s="77">
        <f>SUM(E18+G18+I18+K18+M18)</f>
        <v>3</v>
      </c>
      <c r="P18" s="78">
        <f>SUM(D18,F18,H18,J18,L18)-S18</f>
        <v>10</v>
      </c>
      <c r="Q18" s="79">
        <f>SUM(E18,G18,I18,K18,M18)-R18</f>
        <v>3</v>
      </c>
      <c r="R18" s="28">
        <f t="shared" si="0"/>
        <v>0</v>
      </c>
      <c r="S18" s="28">
        <f t="shared" si="1"/>
        <v>0</v>
      </c>
    </row>
    <row r="19" spans="1:19" s="30" customFormat="1" ht="14.25">
      <c r="A19" s="82">
        <v>16</v>
      </c>
      <c r="B19" s="201" t="s">
        <v>165</v>
      </c>
      <c r="C19" s="142" t="s">
        <v>164</v>
      </c>
      <c r="D19" s="145">
        <v>0</v>
      </c>
      <c r="E19" s="149">
        <v>0</v>
      </c>
      <c r="F19" s="145">
        <v>9</v>
      </c>
      <c r="G19" s="149">
        <v>3</v>
      </c>
      <c r="H19" s="74"/>
      <c r="I19" s="75"/>
      <c r="J19" s="145"/>
      <c r="K19" s="146"/>
      <c r="L19" s="74"/>
      <c r="M19" s="85"/>
      <c r="N19" s="76">
        <f>SUM(D19+F19+H19+J19+L19)</f>
        <v>9</v>
      </c>
      <c r="O19" s="77">
        <f>SUM(E19+G19+I19+K19+M19)</f>
        <v>3</v>
      </c>
      <c r="P19" s="78">
        <f>SUM(D19,F19,H19,J19,L19)-S19</f>
        <v>9</v>
      </c>
      <c r="Q19" s="79">
        <f>SUM(E19,G19,I19,K19,M19)-R19</f>
        <v>3</v>
      </c>
      <c r="R19" s="28">
        <f t="shared" si="0"/>
        <v>0</v>
      </c>
      <c r="S19" s="28">
        <f t="shared" si="1"/>
        <v>0</v>
      </c>
    </row>
    <row r="20" spans="1:19" s="30" customFormat="1" ht="14.25">
      <c r="A20" s="82">
        <v>17</v>
      </c>
      <c r="B20" s="201" t="s">
        <v>145</v>
      </c>
      <c r="C20" s="142" t="s">
        <v>61</v>
      </c>
      <c r="D20" s="74">
        <v>1</v>
      </c>
      <c r="E20" s="149">
        <v>3.5</v>
      </c>
      <c r="F20" s="145">
        <v>7</v>
      </c>
      <c r="G20" s="149">
        <v>3</v>
      </c>
      <c r="H20" s="74"/>
      <c r="I20" s="85"/>
      <c r="J20" s="145"/>
      <c r="K20" s="146"/>
      <c r="L20" s="74"/>
      <c r="M20" s="85"/>
      <c r="N20" s="76">
        <f>SUM(D20+F20+H20+J20+L20)</f>
        <v>8</v>
      </c>
      <c r="O20" s="77">
        <f>SUM(E20+G20+I20+K20+M20)</f>
        <v>6.5</v>
      </c>
      <c r="P20" s="78">
        <f>SUM(D20,F20,H20,J20,L20)-S20</f>
        <v>8</v>
      </c>
      <c r="Q20" s="79">
        <f>SUM(E20,G20,I20,K20,M20)-R20</f>
        <v>6.5</v>
      </c>
      <c r="R20" s="28">
        <f t="shared" si="0"/>
        <v>0</v>
      </c>
      <c r="S20" s="28">
        <f t="shared" si="1"/>
        <v>0</v>
      </c>
    </row>
    <row r="21" spans="1:19" s="30" customFormat="1" ht="14.25">
      <c r="A21" s="82">
        <v>18</v>
      </c>
      <c r="B21" s="201" t="s">
        <v>136</v>
      </c>
      <c r="C21" s="142" t="s">
        <v>137</v>
      </c>
      <c r="D21" s="74">
        <v>8</v>
      </c>
      <c r="E21" s="149">
        <v>4</v>
      </c>
      <c r="F21" s="145">
        <v>0</v>
      </c>
      <c r="G21" s="149">
        <v>0</v>
      </c>
      <c r="H21" s="74"/>
      <c r="I21" s="75"/>
      <c r="J21" s="145"/>
      <c r="K21" s="146"/>
      <c r="L21" s="74"/>
      <c r="M21" s="75"/>
      <c r="N21" s="76">
        <f>SUM(D21+F21+H21+J21+L21)</f>
        <v>8</v>
      </c>
      <c r="O21" s="77">
        <f>SUM(E21+G21+I21+K21+M21)</f>
        <v>4</v>
      </c>
      <c r="P21" s="78">
        <f>SUM(D21,F21,H21,J21,L21)-S21</f>
        <v>8</v>
      </c>
      <c r="Q21" s="79">
        <f>SUM(E21,G21,I21,K21,M21)-R21</f>
        <v>4</v>
      </c>
      <c r="R21" s="28">
        <f t="shared" si="0"/>
        <v>0</v>
      </c>
      <c r="S21" s="28">
        <f t="shared" si="1"/>
        <v>0</v>
      </c>
    </row>
    <row r="22" spans="1:19" s="30" customFormat="1" ht="14.25">
      <c r="A22" s="82">
        <v>19</v>
      </c>
      <c r="B22" s="201" t="s">
        <v>166</v>
      </c>
      <c r="C22" s="142" t="s">
        <v>34</v>
      </c>
      <c r="D22" s="145">
        <v>0</v>
      </c>
      <c r="E22" s="149">
        <v>0</v>
      </c>
      <c r="F22" s="145">
        <v>8</v>
      </c>
      <c r="G22" s="146">
        <v>3</v>
      </c>
      <c r="H22" s="74"/>
      <c r="I22" s="75"/>
      <c r="J22" s="145"/>
      <c r="K22" s="149"/>
      <c r="L22" s="74"/>
      <c r="M22" s="85"/>
      <c r="N22" s="76">
        <f>SUM(D22+F22+H22+J22+L22)</f>
        <v>8</v>
      </c>
      <c r="O22" s="77">
        <f>SUM(E22+G22+I22+K22+M22)</f>
        <v>3</v>
      </c>
      <c r="P22" s="78">
        <f>SUM(D22,F22,H22,J22,L22)-S22</f>
        <v>8</v>
      </c>
      <c r="Q22" s="79">
        <f>SUM(E22,G22,I22,K22,M22)-R22</f>
        <v>3</v>
      </c>
      <c r="R22" s="28">
        <f t="shared" si="0"/>
        <v>0</v>
      </c>
      <c r="S22" s="28">
        <f t="shared" si="1"/>
        <v>0</v>
      </c>
    </row>
    <row r="23" spans="1:19" s="30" customFormat="1" ht="14.25">
      <c r="A23" s="82">
        <v>20</v>
      </c>
      <c r="B23" s="201" t="s">
        <v>138</v>
      </c>
      <c r="C23" s="142" t="s">
        <v>42</v>
      </c>
      <c r="D23" s="74">
        <v>7</v>
      </c>
      <c r="E23" s="149">
        <v>4</v>
      </c>
      <c r="F23" s="145">
        <v>0</v>
      </c>
      <c r="G23" s="149">
        <v>0</v>
      </c>
      <c r="H23" s="74"/>
      <c r="I23" s="75"/>
      <c r="J23" s="145"/>
      <c r="K23" s="146"/>
      <c r="L23" s="74"/>
      <c r="M23" s="85"/>
      <c r="N23" s="76">
        <f>SUM(D23+F23+H23+J23+L23)</f>
        <v>7</v>
      </c>
      <c r="O23" s="77">
        <f>SUM(E23+G23+I23+K23+M23)</f>
        <v>4</v>
      </c>
      <c r="P23" s="78">
        <f>SUM(D23,F23,H23,J23,L23)-S23</f>
        <v>7</v>
      </c>
      <c r="Q23" s="79">
        <f>SUM(E23,G23,I23,K23,M23)-R23</f>
        <v>4</v>
      </c>
      <c r="R23" s="28">
        <f t="shared" si="0"/>
        <v>0</v>
      </c>
      <c r="S23" s="28">
        <f t="shared" si="1"/>
        <v>0</v>
      </c>
    </row>
    <row r="24" spans="1:19" s="30" customFormat="1" ht="14.25">
      <c r="A24" s="82">
        <v>21</v>
      </c>
      <c r="B24" s="201" t="s">
        <v>139</v>
      </c>
      <c r="C24" s="142" t="s">
        <v>40</v>
      </c>
      <c r="D24" s="74">
        <v>6</v>
      </c>
      <c r="E24" s="75">
        <v>4</v>
      </c>
      <c r="F24" s="74">
        <v>0</v>
      </c>
      <c r="G24" s="75">
        <v>0</v>
      </c>
      <c r="H24" s="74"/>
      <c r="I24" s="75"/>
      <c r="J24" s="145"/>
      <c r="K24" s="146"/>
      <c r="L24" s="74"/>
      <c r="M24" s="85"/>
      <c r="N24" s="76">
        <f>SUM(D24+F24+H24+J24+L24)</f>
        <v>6</v>
      </c>
      <c r="O24" s="77">
        <f>SUM(E24+G24+I24+K24+M24)</f>
        <v>4</v>
      </c>
      <c r="P24" s="78">
        <f>SUM(D24,F24,H24,J24,L24)-S24</f>
        <v>6</v>
      </c>
      <c r="Q24" s="79">
        <f>SUM(E24,G24,I24,K24,M24)-R24</f>
        <v>4</v>
      </c>
      <c r="R24" s="28">
        <f t="shared" si="0"/>
        <v>0</v>
      </c>
      <c r="S24" s="28">
        <f t="shared" si="1"/>
        <v>0</v>
      </c>
    </row>
    <row r="25" spans="1:19" s="30" customFormat="1" ht="14.25">
      <c r="A25" s="82">
        <v>23</v>
      </c>
      <c r="B25" s="201" t="s">
        <v>167</v>
      </c>
      <c r="C25" s="142" t="s">
        <v>34</v>
      </c>
      <c r="D25" s="74">
        <v>0</v>
      </c>
      <c r="E25" s="75">
        <v>0</v>
      </c>
      <c r="F25" s="145">
        <v>6</v>
      </c>
      <c r="G25" s="149">
        <v>3</v>
      </c>
      <c r="H25" s="74"/>
      <c r="I25" s="75"/>
      <c r="J25" s="145"/>
      <c r="K25" s="149"/>
      <c r="L25" s="74"/>
      <c r="M25" s="85"/>
      <c r="N25" s="76">
        <f>SUM(D25+F25+H25+J25+L25)</f>
        <v>6</v>
      </c>
      <c r="O25" s="77">
        <f>SUM(E25+G25+I25+K25+M25)</f>
        <v>3</v>
      </c>
      <c r="P25" s="78">
        <f>SUM(D25,F25,H25,J25,L25)-S25</f>
        <v>6</v>
      </c>
      <c r="Q25" s="79">
        <f>SUM(E25,G25,I25,K25,M25)-R25</f>
        <v>3</v>
      </c>
      <c r="R25" s="28">
        <f t="shared" si="0"/>
        <v>0</v>
      </c>
      <c r="S25" s="28">
        <f t="shared" si="1"/>
        <v>0</v>
      </c>
    </row>
    <row r="26" spans="1:19" s="30" customFormat="1" ht="14.25">
      <c r="A26" s="82">
        <v>24</v>
      </c>
      <c r="B26" s="201" t="s">
        <v>140</v>
      </c>
      <c r="C26" s="142" t="s">
        <v>72</v>
      </c>
      <c r="D26" s="74">
        <v>5</v>
      </c>
      <c r="E26" s="149">
        <v>4</v>
      </c>
      <c r="F26" s="145">
        <v>0</v>
      </c>
      <c r="G26" s="149">
        <v>0</v>
      </c>
      <c r="H26" s="74"/>
      <c r="I26" s="75"/>
      <c r="J26" s="74"/>
      <c r="K26" s="75"/>
      <c r="L26" s="74"/>
      <c r="M26" s="85"/>
      <c r="N26" s="76">
        <f>SUM(D26+F26+H26+J26+L26)</f>
        <v>5</v>
      </c>
      <c r="O26" s="77">
        <f>SUM(E26+G26+I26+K26+M26)</f>
        <v>4</v>
      </c>
      <c r="P26" s="78">
        <f>SUM(D26,F26,H26,J26,L26)-S26</f>
        <v>5</v>
      </c>
      <c r="Q26" s="79">
        <f>SUM(E26,G26,I26,K26,M26)-R26</f>
        <v>4</v>
      </c>
      <c r="R26" s="28">
        <f t="shared" si="0"/>
        <v>0</v>
      </c>
      <c r="S26" s="28">
        <f t="shared" si="1"/>
        <v>0</v>
      </c>
    </row>
    <row r="27" spans="1:19" s="30" customFormat="1" ht="14.25">
      <c r="A27" s="82">
        <v>25</v>
      </c>
      <c r="B27" s="201" t="s">
        <v>168</v>
      </c>
      <c r="C27" s="142" t="s">
        <v>40</v>
      </c>
      <c r="D27" s="145">
        <v>0</v>
      </c>
      <c r="E27" s="149">
        <v>0</v>
      </c>
      <c r="F27" s="74">
        <v>5</v>
      </c>
      <c r="G27" s="75">
        <v>3</v>
      </c>
      <c r="H27" s="74"/>
      <c r="I27" s="75"/>
      <c r="J27" s="74"/>
      <c r="K27" s="75"/>
      <c r="L27" s="74"/>
      <c r="M27" s="85"/>
      <c r="N27" s="76">
        <f>SUM(D27+F27+H27+J27+L27)</f>
        <v>5</v>
      </c>
      <c r="O27" s="77">
        <f>SUM(E27+G27+I27+K27+M27)</f>
        <v>3</v>
      </c>
      <c r="P27" s="78">
        <f>SUM(D27,F27,H27,J27,L27)-S27</f>
        <v>5</v>
      </c>
      <c r="Q27" s="79">
        <f>SUM(E27,G27,I27,K27,M27)-R27</f>
        <v>3</v>
      </c>
      <c r="R27" s="28">
        <f t="shared" si="0"/>
        <v>0</v>
      </c>
      <c r="S27" s="28">
        <f t="shared" si="1"/>
        <v>0</v>
      </c>
    </row>
    <row r="28" spans="1:19" s="30" customFormat="1" ht="14.25">
      <c r="A28" s="82">
        <v>26</v>
      </c>
      <c r="B28" s="201" t="s">
        <v>142</v>
      </c>
      <c r="C28" s="142" t="s">
        <v>98</v>
      </c>
      <c r="D28" s="74">
        <v>3</v>
      </c>
      <c r="E28" s="149">
        <v>3.5</v>
      </c>
      <c r="F28" s="145">
        <v>1</v>
      </c>
      <c r="G28" s="149">
        <v>2</v>
      </c>
      <c r="H28" s="74"/>
      <c r="I28" s="75"/>
      <c r="J28" s="74"/>
      <c r="K28" s="75"/>
      <c r="L28" s="74"/>
      <c r="M28" s="83"/>
      <c r="N28" s="76">
        <f>SUM(D28+F28+H28+J28+L28)</f>
        <v>4</v>
      </c>
      <c r="O28" s="77">
        <f>SUM(E28+G28+I28+K28+M28)</f>
        <v>5.5</v>
      </c>
      <c r="P28" s="78">
        <f>SUM(D28,F28,H28,J28,L28)-S28</f>
        <v>4</v>
      </c>
      <c r="Q28" s="79">
        <f>SUM(E28,G28,I28,K28,M28)-R28</f>
        <v>5.5</v>
      </c>
      <c r="R28" s="28">
        <f t="shared" si="0"/>
        <v>0</v>
      </c>
      <c r="S28" s="28">
        <f t="shared" si="1"/>
        <v>0</v>
      </c>
    </row>
    <row r="29" spans="1:19" s="30" customFormat="1" ht="14.25">
      <c r="A29" s="82">
        <v>27</v>
      </c>
      <c r="B29" s="201" t="s">
        <v>141</v>
      </c>
      <c r="C29" s="142" t="s">
        <v>32</v>
      </c>
      <c r="D29" s="74">
        <v>4</v>
      </c>
      <c r="E29" s="149">
        <v>3.5</v>
      </c>
      <c r="F29" s="74">
        <v>0</v>
      </c>
      <c r="G29" s="75">
        <v>0</v>
      </c>
      <c r="H29" s="74"/>
      <c r="I29" s="149"/>
      <c r="J29" s="74"/>
      <c r="K29" s="75"/>
      <c r="L29" s="74"/>
      <c r="M29" s="85"/>
      <c r="N29" s="76">
        <f>SUM(D29+F29+H29+J29+L29)</f>
        <v>4</v>
      </c>
      <c r="O29" s="77">
        <f>SUM(E29+G29+I29+K29+M29)</f>
        <v>3.5</v>
      </c>
      <c r="P29" s="78">
        <f>SUM(D29,F29,H29,J29,L29)-S29</f>
        <v>4</v>
      </c>
      <c r="Q29" s="79">
        <f>SUM(E29,G29,I29,K29,M29)-R29</f>
        <v>3.5</v>
      </c>
      <c r="R29" s="28">
        <f t="shared" si="0"/>
        <v>0</v>
      </c>
      <c r="S29" s="28">
        <f t="shared" si="1"/>
        <v>0</v>
      </c>
    </row>
    <row r="30" spans="1:19" s="30" customFormat="1" ht="14.25">
      <c r="A30" s="82">
        <v>28</v>
      </c>
      <c r="B30" s="201" t="s">
        <v>169</v>
      </c>
      <c r="C30" s="142" t="s">
        <v>40</v>
      </c>
      <c r="D30" s="145">
        <v>0</v>
      </c>
      <c r="E30" s="149">
        <v>0</v>
      </c>
      <c r="F30" s="145">
        <v>3</v>
      </c>
      <c r="G30" s="149">
        <v>2</v>
      </c>
      <c r="H30" s="74"/>
      <c r="I30" s="75"/>
      <c r="J30" s="74"/>
      <c r="K30" s="75"/>
      <c r="L30" s="74"/>
      <c r="M30" s="85"/>
      <c r="N30" s="76">
        <f>SUM(D30+F30+H30+J30+L30)</f>
        <v>3</v>
      </c>
      <c r="O30" s="77">
        <f>SUM(E30+G30+I30+K30+M30)</f>
        <v>2</v>
      </c>
      <c r="P30" s="78">
        <f>SUM(D30,F30,H30,J30,L30)-S30</f>
        <v>3</v>
      </c>
      <c r="Q30" s="79">
        <f>SUM(E30,G30,I30,K30,M30)-R30</f>
        <v>2</v>
      </c>
      <c r="R30" s="28">
        <f t="shared" si="0"/>
        <v>0</v>
      </c>
      <c r="S30" s="28">
        <f t="shared" si="1"/>
        <v>0</v>
      </c>
    </row>
    <row r="31" spans="1:19" s="30" customFormat="1" ht="14.25">
      <c r="A31" s="82">
        <v>29</v>
      </c>
      <c r="B31" s="201" t="s">
        <v>170</v>
      </c>
      <c r="C31" s="142" t="s">
        <v>40</v>
      </c>
      <c r="D31" s="145">
        <v>0</v>
      </c>
      <c r="E31" s="149">
        <v>0</v>
      </c>
      <c r="F31" s="74">
        <v>2</v>
      </c>
      <c r="G31" s="75">
        <v>2</v>
      </c>
      <c r="H31" s="74"/>
      <c r="I31" s="75"/>
      <c r="J31" s="145"/>
      <c r="K31" s="149"/>
      <c r="L31" s="74"/>
      <c r="M31" s="83"/>
      <c r="N31" s="76">
        <f>SUM(D31+F31+H31+J31+L31)</f>
        <v>2</v>
      </c>
      <c r="O31" s="77">
        <f>SUM(E31+G31+I31+K31+M31)</f>
        <v>2</v>
      </c>
      <c r="P31" s="78">
        <f>SUM(D31,F31,H31,J31,L31)-S31</f>
        <v>2</v>
      </c>
      <c r="Q31" s="79">
        <f>SUM(E31,G31,I31,K31,M31)-R31</f>
        <v>2</v>
      </c>
      <c r="R31" s="28">
        <f t="shared" si="0"/>
        <v>0</v>
      </c>
      <c r="S31" s="28">
        <f t="shared" si="1"/>
        <v>0</v>
      </c>
    </row>
    <row r="32" spans="1:19" s="30" customFormat="1" ht="14.25">
      <c r="A32" s="82">
        <v>30</v>
      </c>
      <c r="B32" s="201" t="s">
        <v>144</v>
      </c>
      <c r="C32" s="142" t="s">
        <v>98</v>
      </c>
      <c r="D32" s="74">
        <v>1</v>
      </c>
      <c r="E32" s="149">
        <v>3.5</v>
      </c>
      <c r="F32" s="74">
        <v>0</v>
      </c>
      <c r="G32" s="75">
        <v>0</v>
      </c>
      <c r="H32" s="74"/>
      <c r="I32" s="75"/>
      <c r="J32" s="74"/>
      <c r="K32" s="75"/>
      <c r="L32" s="74"/>
      <c r="M32" s="85"/>
      <c r="N32" s="76">
        <f>SUM(D32+F32+H32+J32+L32)</f>
        <v>1</v>
      </c>
      <c r="O32" s="77">
        <f>SUM(E32+G32+I32+K32+M32)</f>
        <v>3.5</v>
      </c>
      <c r="P32" s="78">
        <f>SUM(D32,F32,H32,J32,L32)-S32</f>
        <v>1</v>
      </c>
      <c r="Q32" s="79">
        <f>SUM(E32,G32,I32,K32,M32)-R32</f>
        <v>3.5</v>
      </c>
      <c r="R32" s="28">
        <f t="shared" si="0"/>
        <v>0</v>
      </c>
      <c r="S32" s="28">
        <f t="shared" si="1"/>
        <v>0</v>
      </c>
    </row>
    <row r="33" spans="1:19" s="30" customFormat="1" ht="14.25">
      <c r="A33" s="82">
        <v>31</v>
      </c>
      <c r="B33" s="201" t="s">
        <v>147</v>
      </c>
      <c r="C33" s="142" t="s">
        <v>134</v>
      </c>
      <c r="D33" s="74">
        <v>1</v>
      </c>
      <c r="E33" s="149">
        <v>3</v>
      </c>
      <c r="F33" s="145">
        <v>0</v>
      </c>
      <c r="G33" s="149">
        <v>0</v>
      </c>
      <c r="H33" s="74"/>
      <c r="I33" s="75"/>
      <c r="J33" s="145"/>
      <c r="K33" s="149"/>
      <c r="L33" s="74"/>
      <c r="M33" s="85"/>
      <c r="N33" s="76">
        <f>SUM(D33+F33+H33+J33+L33)</f>
        <v>1</v>
      </c>
      <c r="O33" s="77">
        <f>SUM(E33+G33+I33+K33+M33)</f>
        <v>3</v>
      </c>
      <c r="P33" s="78">
        <f>SUM(D33,F33,H33,J33,L33)-S33</f>
        <v>1</v>
      </c>
      <c r="Q33" s="79">
        <f>SUM(E33,G33,I33,K33,M33)-R33</f>
        <v>3</v>
      </c>
      <c r="R33" s="28">
        <f t="shared" si="0"/>
        <v>0</v>
      </c>
      <c r="S33" s="28">
        <f t="shared" si="1"/>
        <v>0</v>
      </c>
    </row>
    <row r="34" spans="1:19" s="30" customFormat="1" ht="14.25">
      <c r="A34" s="82">
        <v>32</v>
      </c>
      <c r="B34" s="201" t="s">
        <v>148</v>
      </c>
      <c r="C34" s="142" t="s">
        <v>72</v>
      </c>
      <c r="D34" s="74">
        <v>1</v>
      </c>
      <c r="E34" s="75">
        <v>3</v>
      </c>
      <c r="F34" s="74">
        <v>0</v>
      </c>
      <c r="G34" s="75">
        <v>0</v>
      </c>
      <c r="H34" s="74"/>
      <c r="I34" s="75"/>
      <c r="J34" s="145"/>
      <c r="K34" s="149"/>
      <c r="L34" s="74"/>
      <c r="M34" s="85"/>
      <c r="N34" s="76">
        <f>SUM(D34+F34+H34+J34+L34)</f>
        <v>1</v>
      </c>
      <c r="O34" s="77">
        <f>SUM(E34+G34+I34+K34+M34)</f>
        <v>3</v>
      </c>
      <c r="P34" s="78">
        <f>SUM(D34,F34,H34,J34,L34)-S34</f>
        <v>1</v>
      </c>
      <c r="Q34" s="79">
        <f>SUM(E34,G34,I34,K34,M34)-R34</f>
        <v>3</v>
      </c>
      <c r="R34" s="28">
        <f t="shared" si="0"/>
        <v>0</v>
      </c>
      <c r="S34" s="28">
        <f t="shared" si="1"/>
        <v>0</v>
      </c>
    </row>
    <row r="35" spans="1:19" s="30" customFormat="1" ht="14.25">
      <c r="A35" s="82">
        <v>33</v>
      </c>
      <c r="B35" s="201" t="s">
        <v>149</v>
      </c>
      <c r="C35" s="142" t="s">
        <v>61</v>
      </c>
      <c r="D35" s="74">
        <v>1</v>
      </c>
      <c r="E35" s="149">
        <v>3</v>
      </c>
      <c r="F35" s="74">
        <v>0</v>
      </c>
      <c r="G35" s="75">
        <v>0</v>
      </c>
      <c r="H35" s="74"/>
      <c r="I35" s="75"/>
      <c r="J35" s="74"/>
      <c r="K35" s="75"/>
      <c r="L35" s="74"/>
      <c r="M35" s="83"/>
      <c r="N35" s="76">
        <f>SUM(D35+F35+H35+J35+L35)</f>
        <v>1</v>
      </c>
      <c r="O35" s="77">
        <f>SUM(E35+G35+I35+K35+M35)</f>
        <v>3</v>
      </c>
      <c r="P35" s="78">
        <f>SUM(D35,F35,H35,J35,L35)-S35</f>
        <v>1</v>
      </c>
      <c r="Q35" s="79">
        <f>SUM(E35,G35,I35,K35,M35)-R35</f>
        <v>3</v>
      </c>
      <c r="R35" s="28">
        <f t="shared" si="0"/>
        <v>0</v>
      </c>
      <c r="S35" s="28">
        <f t="shared" si="1"/>
        <v>0</v>
      </c>
    </row>
    <row r="36" spans="1:19" s="30" customFormat="1" ht="14.25">
      <c r="A36" s="82">
        <v>34</v>
      </c>
      <c r="B36" s="201" t="s">
        <v>150</v>
      </c>
      <c r="C36" s="142" t="s">
        <v>34</v>
      </c>
      <c r="D36" s="74">
        <v>1</v>
      </c>
      <c r="E36" s="149">
        <v>3</v>
      </c>
      <c r="F36" s="74">
        <v>0</v>
      </c>
      <c r="G36" s="75">
        <v>0</v>
      </c>
      <c r="H36" s="74"/>
      <c r="I36" s="149"/>
      <c r="J36" s="74"/>
      <c r="K36" s="75"/>
      <c r="L36" s="74"/>
      <c r="M36" s="83"/>
      <c r="N36" s="76">
        <f>SUM(D36+F36+H36+J36+L36)</f>
        <v>1</v>
      </c>
      <c r="O36" s="77">
        <f>SUM(E36+G36+I36+K36+M36)</f>
        <v>3</v>
      </c>
      <c r="P36" s="78">
        <f>SUM(D36,F36,H36,J36,L36)-S36</f>
        <v>1</v>
      </c>
      <c r="Q36" s="79">
        <f>SUM(E36,G36,I36,K36,M36)-R36</f>
        <v>3</v>
      </c>
      <c r="R36" s="28">
        <f aca="true" t="shared" si="2" ref="R36:R52">IF(COUNT(M36,K36,I36,G36,E36)=5,MIN(M36,K36,I36,G36,E36),0)</f>
        <v>0</v>
      </c>
      <c r="S36" s="28">
        <f aca="true" t="shared" si="3" ref="S36:S52">IF(COUNT(D36,F36,H36,J36,L36)=5,MIN(D36,F36,H36,J36,L36),0)</f>
        <v>0</v>
      </c>
    </row>
    <row r="37" spans="1:19" s="30" customFormat="1" ht="14.25">
      <c r="A37" s="82">
        <v>35</v>
      </c>
      <c r="B37" s="201" t="s">
        <v>152</v>
      </c>
      <c r="C37" s="142" t="s">
        <v>61</v>
      </c>
      <c r="D37" s="74">
        <v>1</v>
      </c>
      <c r="E37" s="149">
        <v>2.5</v>
      </c>
      <c r="F37" s="74">
        <v>0</v>
      </c>
      <c r="G37" s="75">
        <v>0</v>
      </c>
      <c r="H37" s="74"/>
      <c r="I37" s="75"/>
      <c r="J37" s="145"/>
      <c r="K37" s="149"/>
      <c r="L37" s="74"/>
      <c r="M37" s="85"/>
      <c r="N37" s="76">
        <f>SUM(D37+F37+H37+J37+L37)</f>
        <v>1</v>
      </c>
      <c r="O37" s="77">
        <f>SUM(E37+G37+I37+K37+M37)</f>
        <v>2.5</v>
      </c>
      <c r="P37" s="78">
        <f>SUM(D37,F37,H37,J37,L37)-S37</f>
        <v>1</v>
      </c>
      <c r="Q37" s="79">
        <f>SUM(E37,G37,I37,K37,M37)-R37</f>
        <v>2.5</v>
      </c>
      <c r="R37" s="28">
        <f t="shared" si="2"/>
        <v>0</v>
      </c>
      <c r="S37" s="28">
        <f t="shared" si="3"/>
        <v>0</v>
      </c>
    </row>
    <row r="38" spans="1:19" s="30" customFormat="1" ht="14.25">
      <c r="A38" s="82">
        <v>36</v>
      </c>
      <c r="B38" s="201" t="s">
        <v>153</v>
      </c>
      <c r="C38" s="142" t="s">
        <v>154</v>
      </c>
      <c r="D38" s="74">
        <v>1</v>
      </c>
      <c r="E38" s="149">
        <v>2</v>
      </c>
      <c r="F38" s="145">
        <v>0</v>
      </c>
      <c r="G38" s="149">
        <v>0</v>
      </c>
      <c r="H38" s="74"/>
      <c r="I38" s="149"/>
      <c r="J38" s="74"/>
      <c r="K38" s="75"/>
      <c r="L38" s="74"/>
      <c r="M38" s="85"/>
      <c r="N38" s="76">
        <f>SUM(D38+F38+H38+J38+L38)</f>
        <v>1</v>
      </c>
      <c r="O38" s="77">
        <f>SUM(E38+G38+I38+K38+M38)</f>
        <v>2</v>
      </c>
      <c r="P38" s="78">
        <f>SUM(D38,F38,H38,J38,L38)-S38</f>
        <v>1</v>
      </c>
      <c r="Q38" s="79">
        <f>SUM(E38,G38,I38,K38,M38)-R38</f>
        <v>2</v>
      </c>
      <c r="R38" s="28">
        <f t="shared" si="2"/>
        <v>0</v>
      </c>
      <c r="S38" s="28">
        <f t="shared" si="3"/>
        <v>0</v>
      </c>
    </row>
    <row r="39" spans="1:19" s="30" customFormat="1" ht="14.25">
      <c r="A39" s="82">
        <v>37</v>
      </c>
      <c r="B39" s="201" t="s">
        <v>155</v>
      </c>
      <c r="C39" s="142" t="s">
        <v>134</v>
      </c>
      <c r="D39" s="74">
        <v>1</v>
      </c>
      <c r="E39" s="149">
        <v>2</v>
      </c>
      <c r="F39" s="145">
        <v>0</v>
      </c>
      <c r="G39" s="149">
        <v>0</v>
      </c>
      <c r="H39" s="145"/>
      <c r="I39" s="149"/>
      <c r="J39" s="145"/>
      <c r="K39" s="149"/>
      <c r="L39" s="74"/>
      <c r="M39" s="85"/>
      <c r="N39" s="76">
        <f>SUM(D39+F39+H39+J39+L39)</f>
        <v>1</v>
      </c>
      <c r="O39" s="77">
        <f>SUM(E39+G39+I39+K39+M39)</f>
        <v>2</v>
      </c>
      <c r="P39" s="78">
        <f>SUM(D39,F39,H39,J39,L39)-S39</f>
        <v>1</v>
      </c>
      <c r="Q39" s="79">
        <f>SUM(E39,G39,I39,K39,M39)-R39</f>
        <v>2</v>
      </c>
      <c r="R39" s="28">
        <f t="shared" si="2"/>
        <v>0</v>
      </c>
      <c r="S39" s="28">
        <f t="shared" si="3"/>
        <v>0</v>
      </c>
    </row>
    <row r="40" spans="1:19" s="30" customFormat="1" ht="14.25">
      <c r="A40" s="82">
        <v>38</v>
      </c>
      <c r="B40" s="201" t="s">
        <v>156</v>
      </c>
      <c r="C40" s="142" t="s">
        <v>157</v>
      </c>
      <c r="D40" s="74">
        <v>1</v>
      </c>
      <c r="E40" s="75">
        <v>2</v>
      </c>
      <c r="F40" s="74">
        <v>0</v>
      </c>
      <c r="G40" s="75">
        <v>0</v>
      </c>
      <c r="H40" s="74"/>
      <c r="I40" s="75"/>
      <c r="J40" s="74"/>
      <c r="K40" s="75"/>
      <c r="L40" s="74"/>
      <c r="M40" s="85"/>
      <c r="N40" s="76">
        <f>SUM(D40+F40+H40+J40+L40)</f>
        <v>1</v>
      </c>
      <c r="O40" s="77">
        <f>SUM(E40+G40+I40+K40+M40)</f>
        <v>2</v>
      </c>
      <c r="P40" s="78">
        <f>SUM(D40,F40,H40,J40,L40)-S40</f>
        <v>1</v>
      </c>
      <c r="Q40" s="79">
        <f>SUM(E40,G40,I40,K40,M40)-R40</f>
        <v>2</v>
      </c>
      <c r="R40" s="28">
        <f t="shared" si="2"/>
        <v>0</v>
      </c>
      <c r="S40" s="28">
        <f t="shared" si="3"/>
        <v>0</v>
      </c>
    </row>
    <row r="41" spans="1:19" s="30" customFormat="1" ht="14.25">
      <c r="A41" s="82">
        <v>39</v>
      </c>
      <c r="B41" s="201" t="s">
        <v>158</v>
      </c>
      <c r="C41" s="142" t="s">
        <v>159</v>
      </c>
      <c r="D41" s="145">
        <v>1</v>
      </c>
      <c r="E41" s="149">
        <v>2</v>
      </c>
      <c r="F41" s="145">
        <v>0</v>
      </c>
      <c r="G41" s="149">
        <v>0</v>
      </c>
      <c r="H41" s="74"/>
      <c r="I41" s="75"/>
      <c r="J41" s="74"/>
      <c r="K41" s="75"/>
      <c r="L41" s="74"/>
      <c r="M41" s="85"/>
      <c r="N41" s="76">
        <f>SUM(D41+F41+H41+J41+L41)</f>
        <v>1</v>
      </c>
      <c r="O41" s="77">
        <f>SUM(E41+G41+I41+K41+M41)</f>
        <v>2</v>
      </c>
      <c r="P41" s="78">
        <f>SUM(D41,F41,H41,J41,L41)-S41</f>
        <v>1</v>
      </c>
      <c r="Q41" s="79">
        <f>SUM(E41,G41,I41,K41,M41)-R41</f>
        <v>2</v>
      </c>
      <c r="R41" s="28">
        <f t="shared" si="2"/>
        <v>0</v>
      </c>
      <c r="S41" s="28">
        <f t="shared" si="3"/>
        <v>0</v>
      </c>
    </row>
    <row r="42" spans="1:19" s="30" customFormat="1" ht="14.25">
      <c r="A42" s="82">
        <v>40</v>
      </c>
      <c r="B42" s="201" t="s">
        <v>160</v>
      </c>
      <c r="C42" s="142" t="s">
        <v>157</v>
      </c>
      <c r="D42" s="145">
        <v>1</v>
      </c>
      <c r="E42" s="149">
        <v>2</v>
      </c>
      <c r="F42" s="145">
        <v>0</v>
      </c>
      <c r="G42" s="149">
        <v>0</v>
      </c>
      <c r="H42" s="74"/>
      <c r="I42" s="75"/>
      <c r="J42" s="145"/>
      <c r="K42" s="149"/>
      <c r="L42" s="74"/>
      <c r="M42" s="85"/>
      <c r="N42" s="76">
        <f>SUM(D42+F42+H42+J42+L42)</f>
        <v>1</v>
      </c>
      <c r="O42" s="77">
        <f>SUM(E42+G42+I42+K42+M42)</f>
        <v>2</v>
      </c>
      <c r="P42" s="78">
        <f>SUM(D42,F42,H42,J42,L42)-S42</f>
        <v>1</v>
      </c>
      <c r="Q42" s="79">
        <f>SUM(E42,G42,I42,K42,M42)-R42</f>
        <v>2</v>
      </c>
      <c r="R42" s="28">
        <f t="shared" si="2"/>
        <v>0</v>
      </c>
      <c r="S42" s="28">
        <f t="shared" si="3"/>
        <v>0</v>
      </c>
    </row>
    <row r="43" spans="1:19" s="30" customFormat="1" ht="14.25">
      <c r="A43" s="82">
        <v>41</v>
      </c>
      <c r="B43" s="201" t="s">
        <v>171</v>
      </c>
      <c r="C43" s="142" t="s">
        <v>61</v>
      </c>
      <c r="D43" s="145">
        <v>0</v>
      </c>
      <c r="E43" s="149">
        <v>0</v>
      </c>
      <c r="F43" s="74">
        <v>1</v>
      </c>
      <c r="G43" s="75">
        <v>2</v>
      </c>
      <c r="H43" s="74"/>
      <c r="I43" s="75"/>
      <c r="J43" s="145"/>
      <c r="K43" s="149"/>
      <c r="L43" s="74"/>
      <c r="M43" s="83"/>
      <c r="N43" s="76">
        <f>SUM(D43+F43+H43+J43+L43)</f>
        <v>1</v>
      </c>
      <c r="O43" s="77">
        <f>SUM(E43+G43+I43+K43+M43)</f>
        <v>2</v>
      </c>
      <c r="P43" s="78">
        <f>SUM(D43,F43,H43,J43,L43)-S43</f>
        <v>1</v>
      </c>
      <c r="Q43" s="79">
        <f>SUM(E43,G43,I43,K43,M43)-R43</f>
        <v>2</v>
      </c>
      <c r="R43" s="28">
        <f t="shared" si="2"/>
        <v>0</v>
      </c>
      <c r="S43" s="28">
        <f t="shared" si="3"/>
        <v>0</v>
      </c>
    </row>
    <row r="44" spans="1:19" s="30" customFormat="1" ht="14.25">
      <c r="A44" s="82">
        <v>42</v>
      </c>
      <c r="B44" s="202" t="s">
        <v>161</v>
      </c>
      <c r="C44" s="142" t="s">
        <v>159</v>
      </c>
      <c r="D44" s="74">
        <v>1</v>
      </c>
      <c r="E44" s="149">
        <v>1</v>
      </c>
      <c r="F44" s="74">
        <v>0</v>
      </c>
      <c r="G44" s="75">
        <v>0</v>
      </c>
      <c r="H44" s="74"/>
      <c r="I44" s="75"/>
      <c r="J44" s="145"/>
      <c r="K44" s="149"/>
      <c r="L44" s="74"/>
      <c r="M44" s="85"/>
      <c r="N44" s="76">
        <f>SUM(D44+F44+H44+J44+L44)</f>
        <v>1</v>
      </c>
      <c r="O44" s="77">
        <f>SUM(E44+G44+I44+K44+M44)</f>
        <v>1</v>
      </c>
      <c r="P44" s="78">
        <f>SUM(D44,F44,H44,J44,L44)-S44</f>
        <v>1</v>
      </c>
      <c r="Q44" s="79">
        <f>SUM(E44,G44,I44,K44,M44)-R44</f>
        <v>1</v>
      </c>
      <c r="R44" s="28">
        <f t="shared" si="2"/>
        <v>0</v>
      </c>
      <c r="S44" s="28">
        <f t="shared" si="3"/>
        <v>0</v>
      </c>
    </row>
    <row r="45" spans="1:19" s="30" customFormat="1" ht="14.25">
      <c r="A45" s="82">
        <v>43</v>
      </c>
      <c r="B45" s="201" t="s">
        <v>162</v>
      </c>
      <c r="C45" s="142" t="s">
        <v>157</v>
      </c>
      <c r="D45" s="145">
        <v>1</v>
      </c>
      <c r="E45" s="149">
        <v>0</v>
      </c>
      <c r="F45" s="145">
        <v>0</v>
      </c>
      <c r="G45" s="149">
        <v>0</v>
      </c>
      <c r="H45" s="74"/>
      <c r="I45" s="75"/>
      <c r="J45" s="145"/>
      <c r="K45" s="149"/>
      <c r="L45" s="74"/>
      <c r="M45" s="85"/>
      <c r="N45" s="76">
        <f>SUM(D45+F45+H45+J45+L45)</f>
        <v>1</v>
      </c>
      <c r="O45" s="77">
        <f>SUM(E45+G45+I45+K45+M45)</f>
        <v>0</v>
      </c>
      <c r="P45" s="78">
        <f>SUM(D45,F45,H45,J45,L45)-S45</f>
        <v>1</v>
      </c>
      <c r="Q45" s="79">
        <f>SUM(E45,G45,I45,K45,M45)-R45</f>
        <v>0</v>
      </c>
      <c r="R45" s="28">
        <f t="shared" si="2"/>
        <v>0</v>
      </c>
      <c r="S45" s="28">
        <f t="shared" si="3"/>
        <v>0</v>
      </c>
    </row>
    <row r="46" spans="1:19" s="30" customFormat="1" ht="14.25">
      <c r="A46" s="82">
        <v>44</v>
      </c>
      <c r="B46" s="201"/>
      <c r="C46" s="142"/>
      <c r="D46" s="145"/>
      <c r="E46" s="149"/>
      <c r="F46" s="145"/>
      <c r="G46" s="149"/>
      <c r="H46" s="74"/>
      <c r="I46" s="75"/>
      <c r="J46" s="145"/>
      <c r="K46" s="149"/>
      <c r="L46" s="74"/>
      <c r="M46" s="85"/>
      <c r="N46" s="76">
        <f>SUM(D46+F46+H46+J46+L46)</f>
        <v>0</v>
      </c>
      <c r="O46" s="77">
        <f>SUM(E46+G46+I46+K46+M46)</f>
        <v>0</v>
      </c>
      <c r="P46" s="78">
        <f>SUM(D46,F46,H46,J46,L46)-S46</f>
        <v>0</v>
      </c>
      <c r="Q46" s="79">
        <f>SUM(E46,G46,I46,K46,M46)-R46</f>
        <v>0</v>
      </c>
      <c r="R46" s="28">
        <f t="shared" si="2"/>
        <v>0</v>
      </c>
      <c r="S46" s="28">
        <f t="shared" si="3"/>
        <v>0</v>
      </c>
    </row>
    <row r="47" spans="1:19" s="30" customFormat="1" ht="14.25">
      <c r="A47" s="82">
        <v>45</v>
      </c>
      <c r="B47" s="201"/>
      <c r="C47" s="142"/>
      <c r="D47" s="145"/>
      <c r="E47" s="149"/>
      <c r="F47" s="145"/>
      <c r="G47" s="149"/>
      <c r="H47" s="74"/>
      <c r="I47" s="75"/>
      <c r="J47" s="145"/>
      <c r="K47" s="149"/>
      <c r="L47" s="74"/>
      <c r="M47" s="85"/>
      <c r="N47" s="76">
        <f>SUM(D47+F47+H47+J47+L47)</f>
        <v>0</v>
      </c>
      <c r="O47" s="77">
        <f>SUM(E47+G47+I47+K47+M47)</f>
        <v>0</v>
      </c>
      <c r="P47" s="78">
        <f>SUM(D47,F47,H47,J47,L47)-S47</f>
        <v>0</v>
      </c>
      <c r="Q47" s="79">
        <f>SUM(E47,G47,I47,K47,M47)-R47</f>
        <v>0</v>
      </c>
      <c r="R47" s="28">
        <f t="shared" si="2"/>
        <v>0</v>
      </c>
      <c r="S47" s="28">
        <f t="shared" si="3"/>
        <v>0</v>
      </c>
    </row>
    <row r="48" spans="1:19" s="30" customFormat="1" ht="14.25">
      <c r="A48" s="82">
        <v>46</v>
      </c>
      <c r="B48" s="201"/>
      <c r="C48" s="142"/>
      <c r="D48" s="74"/>
      <c r="E48" s="149"/>
      <c r="F48" s="74"/>
      <c r="G48" s="75"/>
      <c r="H48" s="74"/>
      <c r="I48" s="75"/>
      <c r="J48" s="74"/>
      <c r="K48" s="75"/>
      <c r="L48" s="74"/>
      <c r="M48" s="85"/>
      <c r="N48" s="76">
        <f>SUM(D48+F48+H48+J48+L48)</f>
        <v>0</v>
      </c>
      <c r="O48" s="77">
        <f>SUM(E48+G48+I48+K48+M48)</f>
        <v>0</v>
      </c>
      <c r="P48" s="78">
        <f>SUM(D48,F48,H48,J48,L48)-S48</f>
        <v>0</v>
      </c>
      <c r="Q48" s="79">
        <f>SUM(E48,G48,I48,K48,M48)-R48</f>
        <v>0</v>
      </c>
      <c r="R48" s="28">
        <f t="shared" si="2"/>
        <v>0</v>
      </c>
      <c r="S48" s="28">
        <f t="shared" si="3"/>
        <v>0</v>
      </c>
    </row>
    <row r="49" spans="1:19" s="30" customFormat="1" ht="14.25">
      <c r="A49" s="82">
        <v>47</v>
      </c>
      <c r="B49" s="201"/>
      <c r="C49" s="142"/>
      <c r="D49" s="145"/>
      <c r="E49" s="149"/>
      <c r="F49" s="145"/>
      <c r="G49" s="149"/>
      <c r="H49" s="74"/>
      <c r="I49" s="75"/>
      <c r="J49" s="145"/>
      <c r="K49" s="149"/>
      <c r="L49" s="74"/>
      <c r="M49" s="85"/>
      <c r="N49" s="76">
        <f>SUM(D49+F49+H49+J49+L49)</f>
        <v>0</v>
      </c>
      <c r="O49" s="77">
        <f>SUM(E49+G49+I49+K49+M49)</f>
        <v>0</v>
      </c>
      <c r="P49" s="78">
        <f>SUM(D49,F49,H49,J49,L49)-S49</f>
        <v>0</v>
      </c>
      <c r="Q49" s="79">
        <f>SUM(E49,G49,I49,K49,M49)-R49</f>
        <v>0</v>
      </c>
      <c r="R49" s="28">
        <f t="shared" si="2"/>
        <v>0</v>
      </c>
      <c r="S49" s="28">
        <f t="shared" si="3"/>
        <v>0</v>
      </c>
    </row>
    <row r="50" spans="1:19" s="30" customFormat="1" ht="14.25">
      <c r="A50" s="82">
        <v>48</v>
      </c>
      <c r="B50" s="201"/>
      <c r="C50" s="142"/>
      <c r="D50" s="145"/>
      <c r="E50" s="149"/>
      <c r="F50" s="145"/>
      <c r="G50" s="149"/>
      <c r="H50" s="74"/>
      <c r="I50" s="75"/>
      <c r="J50" s="145"/>
      <c r="K50" s="149"/>
      <c r="L50" s="74"/>
      <c r="M50" s="85"/>
      <c r="N50" s="76">
        <f>SUM(D50+F50+H50+J50+L50)</f>
        <v>0</v>
      </c>
      <c r="O50" s="77">
        <f>SUM(E50+G50+I50+K50+M50)</f>
        <v>0</v>
      </c>
      <c r="P50" s="78">
        <f>SUM(D50,F50,H50,J50,L50)-S50</f>
        <v>0</v>
      </c>
      <c r="Q50" s="79">
        <f>SUM(E50,G50,I50,K50,M50)-R50</f>
        <v>0</v>
      </c>
      <c r="R50" s="28">
        <f t="shared" si="2"/>
        <v>0</v>
      </c>
      <c r="S50" s="28">
        <f t="shared" si="3"/>
        <v>0</v>
      </c>
    </row>
    <row r="51" spans="1:19" s="30" customFormat="1" ht="14.25">
      <c r="A51" s="82">
        <v>49</v>
      </c>
      <c r="B51" s="201"/>
      <c r="C51" s="142"/>
      <c r="D51" s="145"/>
      <c r="E51" s="149"/>
      <c r="F51" s="145"/>
      <c r="G51" s="149"/>
      <c r="H51" s="74"/>
      <c r="I51" s="75"/>
      <c r="J51" s="145"/>
      <c r="K51" s="149"/>
      <c r="L51" s="74"/>
      <c r="M51" s="85"/>
      <c r="N51" s="76">
        <f>SUM(D51+F51+H51+J51+L51)</f>
        <v>0</v>
      </c>
      <c r="O51" s="77">
        <f>SUM(E51+G51+I51+K51+M51)</f>
        <v>0</v>
      </c>
      <c r="P51" s="78">
        <f>SUM(D51,F51,H51,J51,L51)-S51</f>
        <v>0</v>
      </c>
      <c r="Q51" s="79">
        <f>SUM(E51,G51,I51,K51,M51)-R51</f>
        <v>0</v>
      </c>
      <c r="R51" s="28">
        <f t="shared" si="2"/>
        <v>0</v>
      </c>
      <c r="S51" s="28">
        <f t="shared" si="3"/>
        <v>0</v>
      </c>
    </row>
    <row r="52" spans="1:19" s="30" customFormat="1" ht="15" thickBot="1">
      <c r="A52" s="82">
        <v>50</v>
      </c>
      <c r="B52" s="80"/>
      <c r="C52" s="19"/>
      <c r="D52" s="34"/>
      <c r="E52" s="35"/>
      <c r="F52" s="34"/>
      <c r="G52" s="35"/>
      <c r="H52" s="31"/>
      <c r="I52" s="44"/>
      <c r="J52" s="34"/>
      <c r="K52" s="35"/>
      <c r="L52" s="74"/>
      <c r="M52" s="85"/>
      <c r="N52" s="76">
        <f>SUM(D52+F52+H52+J52+L52)</f>
        <v>0</v>
      </c>
      <c r="O52" s="77">
        <f>SUM(E52+G52+I52+K52+M52)</f>
        <v>0</v>
      </c>
      <c r="P52" s="78">
        <f>SUM(D52,F52,H52,J52,L52)-S52</f>
        <v>0</v>
      </c>
      <c r="Q52" s="79">
        <f>SUM(E52,G52,I52,K52,M52)-R52</f>
        <v>0</v>
      </c>
      <c r="R52" s="28">
        <f t="shared" si="2"/>
        <v>0</v>
      </c>
      <c r="S52" s="28">
        <f t="shared" si="3"/>
        <v>0</v>
      </c>
    </row>
    <row r="53" spans="1:17" s="28" customFormat="1" ht="15" thickBot="1">
      <c r="A53" s="86" t="s">
        <v>9</v>
      </c>
      <c r="B53" s="87"/>
      <c r="C53" s="88"/>
      <c r="D53" s="89"/>
      <c r="E53" s="90"/>
      <c r="F53" s="89"/>
      <c r="G53" s="90"/>
      <c r="H53" s="89"/>
      <c r="I53" s="90"/>
      <c r="J53" s="89"/>
      <c r="K53" s="90"/>
      <c r="L53" s="55"/>
      <c r="M53" s="57"/>
      <c r="N53" s="91" t="s">
        <v>8</v>
      </c>
      <c r="O53" s="92" t="s">
        <v>6</v>
      </c>
      <c r="P53" s="93" t="s">
        <v>8</v>
      </c>
      <c r="Q53" s="92" t="s">
        <v>6</v>
      </c>
    </row>
    <row r="54" spans="1:21" s="30" customFormat="1" ht="14.25">
      <c r="A54" s="94">
        <v>1</v>
      </c>
      <c r="B54" s="199" t="s">
        <v>173</v>
      </c>
      <c r="C54" s="199" t="s">
        <v>40</v>
      </c>
      <c r="D54" s="182">
        <v>18</v>
      </c>
      <c r="E54" s="203">
        <v>5</v>
      </c>
      <c r="F54" s="182">
        <v>18</v>
      </c>
      <c r="G54" s="183">
        <v>4.5</v>
      </c>
      <c r="H54" s="182"/>
      <c r="I54" s="183"/>
      <c r="J54" s="182"/>
      <c r="K54" s="183"/>
      <c r="L54" s="95"/>
      <c r="M54" s="96"/>
      <c r="N54" s="97">
        <f>SUM(D54+F54+H54+J54+L54)</f>
        <v>36</v>
      </c>
      <c r="O54" s="98">
        <f>SUM(E54+G54+I54+K54+M54)</f>
        <v>9.5</v>
      </c>
      <c r="P54" s="99">
        <f>SUM(D54,F54,H54,J54,L54)-S54</f>
        <v>36</v>
      </c>
      <c r="Q54" s="100">
        <f>SUM(E54,G54,I54,K54,M54)-R54</f>
        <v>9.5</v>
      </c>
      <c r="R54" s="28">
        <f aca="true" t="shared" si="4" ref="R54:R64">IF(COUNT(M54,K54,I54,G54,E54)=5,MIN(M54,K54,I54,G54,E54),0)</f>
        <v>0</v>
      </c>
      <c r="S54" s="28">
        <f aca="true" t="shared" si="5" ref="S54:S64">IF(COUNT(D54,F54,H54,J54,L54)=5,MIN(D54,F54,H54,J54,L54),0)</f>
        <v>0</v>
      </c>
      <c r="T54" s="47"/>
      <c r="U54" s="47"/>
    </row>
    <row r="55" spans="1:21" s="30" customFormat="1" ht="14.25">
      <c r="A55" s="101">
        <v>2</v>
      </c>
      <c r="B55" s="204" t="s">
        <v>175</v>
      </c>
      <c r="C55" s="204" t="s">
        <v>40</v>
      </c>
      <c r="D55" s="95">
        <v>16</v>
      </c>
      <c r="E55" s="96">
        <v>4</v>
      </c>
      <c r="F55" s="95">
        <v>20</v>
      </c>
      <c r="G55" s="104">
        <v>4.5</v>
      </c>
      <c r="H55" s="95"/>
      <c r="I55" s="104"/>
      <c r="J55" s="95"/>
      <c r="K55" s="96"/>
      <c r="L55" s="95"/>
      <c r="M55" s="104"/>
      <c r="N55" s="102">
        <f>SUM(D55+F55+H55+J55+L55)</f>
        <v>36</v>
      </c>
      <c r="O55" s="103">
        <f>SUM(E55+G55+I55+K55+M55)</f>
        <v>8.5</v>
      </c>
      <c r="P55" s="26">
        <f>SUM(D55,F55,H55,J55,L55)-S55</f>
        <v>36</v>
      </c>
      <c r="Q55" s="27">
        <f>SUM(E55,G55,I55,K55,M55)-R55</f>
        <v>8.5</v>
      </c>
      <c r="R55" s="28">
        <f t="shared" si="4"/>
        <v>0</v>
      </c>
      <c r="S55" s="28">
        <f t="shared" si="5"/>
        <v>0</v>
      </c>
      <c r="T55" s="47"/>
      <c r="U55" s="47"/>
    </row>
    <row r="56" spans="1:21" s="30" customFormat="1" ht="14.25">
      <c r="A56" s="101">
        <v>3</v>
      </c>
      <c r="B56" s="204" t="s">
        <v>174</v>
      </c>
      <c r="C56" s="204" t="s">
        <v>38</v>
      </c>
      <c r="D56" s="95">
        <v>17</v>
      </c>
      <c r="E56" s="96">
        <v>4</v>
      </c>
      <c r="F56" s="95">
        <v>17</v>
      </c>
      <c r="G56" s="104">
        <v>4</v>
      </c>
      <c r="H56" s="95"/>
      <c r="I56" s="104"/>
      <c r="J56" s="95"/>
      <c r="K56" s="104"/>
      <c r="L56" s="95"/>
      <c r="M56" s="96"/>
      <c r="N56" s="102">
        <f>SUM(D56+F56+H56+J56+L56)</f>
        <v>34</v>
      </c>
      <c r="O56" s="103">
        <f>SUM(E56+G56+I56+K56+M56)</f>
        <v>8</v>
      </c>
      <c r="P56" s="26">
        <f>SUM(D56,F56,H56,J56,L56)-S56</f>
        <v>34</v>
      </c>
      <c r="Q56" s="27">
        <f>SUM(E56,G56,I56,K56,M56)-R56</f>
        <v>8</v>
      </c>
      <c r="R56" s="28">
        <f t="shared" si="4"/>
        <v>0</v>
      </c>
      <c r="S56" s="28">
        <f t="shared" si="5"/>
        <v>0</v>
      </c>
      <c r="T56" s="47"/>
      <c r="U56" s="47"/>
    </row>
    <row r="57" spans="1:21" s="30" customFormat="1" ht="14.25">
      <c r="A57" s="101">
        <v>4</v>
      </c>
      <c r="B57" s="204" t="s">
        <v>177</v>
      </c>
      <c r="C57" s="204" t="s">
        <v>38</v>
      </c>
      <c r="D57" s="95">
        <v>14</v>
      </c>
      <c r="E57" s="104">
        <v>3</v>
      </c>
      <c r="F57" s="95">
        <v>16</v>
      </c>
      <c r="G57" s="104">
        <v>4</v>
      </c>
      <c r="H57" s="95"/>
      <c r="I57" s="104"/>
      <c r="J57" s="95"/>
      <c r="K57" s="104"/>
      <c r="L57" s="95"/>
      <c r="M57" s="96"/>
      <c r="N57" s="102">
        <f>SUM(D57+F57+H57+J57+L57)</f>
        <v>30</v>
      </c>
      <c r="O57" s="103">
        <f>SUM(E57+G57+I57+K57+M57)</f>
        <v>7</v>
      </c>
      <c r="P57" s="26">
        <f>SUM(D57,F57,H57,J57,L57)-S57</f>
        <v>30</v>
      </c>
      <c r="Q57" s="27">
        <f>SUM(E57,G57,I57,K57,M57)-R57</f>
        <v>7</v>
      </c>
      <c r="R57" s="28">
        <f t="shared" si="4"/>
        <v>0</v>
      </c>
      <c r="S57" s="28">
        <f t="shared" si="5"/>
        <v>0</v>
      </c>
      <c r="T57" s="47"/>
      <c r="U57" s="47"/>
    </row>
    <row r="58" spans="1:21" s="30" customFormat="1" ht="14.25">
      <c r="A58" s="101">
        <v>5</v>
      </c>
      <c r="B58" s="204" t="s">
        <v>172</v>
      </c>
      <c r="C58" s="204" t="s">
        <v>34</v>
      </c>
      <c r="D58" s="95">
        <v>20</v>
      </c>
      <c r="E58" s="96">
        <v>5</v>
      </c>
      <c r="F58" s="95">
        <v>0</v>
      </c>
      <c r="G58" s="104">
        <v>0</v>
      </c>
      <c r="H58" s="95"/>
      <c r="I58" s="104"/>
      <c r="J58" s="95"/>
      <c r="K58" s="104"/>
      <c r="L58" s="95"/>
      <c r="M58" s="96"/>
      <c r="N58" s="102">
        <f>SUM(D58+F58+H58+J58+L58)</f>
        <v>20</v>
      </c>
      <c r="O58" s="103">
        <f>SUM(E58+G58+I58+K58+M58)</f>
        <v>5</v>
      </c>
      <c r="P58" s="26">
        <f>SUM(D58,F58,H58,J58,L58)-S58</f>
        <v>20</v>
      </c>
      <c r="Q58" s="27">
        <f>SUM(E58,G58,I58,K58,M58)-R58</f>
        <v>5</v>
      </c>
      <c r="R58" s="28">
        <f t="shared" si="4"/>
        <v>0</v>
      </c>
      <c r="S58" s="28">
        <f t="shared" si="5"/>
        <v>0</v>
      </c>
      <c r="T58" s="47"/>
      <c r="U58" s="47"/>
    </row>
    <row r="59" spans="1:21" s="30" customFormat="1" ht="14.25">
      <c r="A59" s="101">
        <v>6</v>
      </c>
      <c r="B59" s="142" t="s">
        <v>180</v>
      </c>
      <c r="C59" s="142" t="s">
        <v>40</v>
      </c>
      <c r="D59" s="74">
        <v>0</v>
      </c>
      <c r="E59" s="104">
        <v>0</v>
      </c>
      <c r="F59" s="74">
        <v>15</v>
      </c>
      <c r="G59" s="104">
        <v>4</v>
      </c>
      <c r="H59" s="95"/>
      <c r="I59" s="104"/>
      <c r="J59" s="95"/>
      <c r="K59" s="96"/>
      <c r="L59" s="95"/>
      <c r="M59" s="104"/>
      <c r="N59" s="105">
        <f>SUM(D59+F59+H59+J59+L59)</f>
        <v>15</v>
      </c>
      <c r="O59" s="106">
        <f>SUM(E59+G59+I59+K59+M59)</f>
        <v>4</v>
      </c>
      <c r="P59" s="78">
        <f>SUM(D59,F59,H59,J59,L59)-S59</f>
        <v>15</v>
      </c>
      <c r="Q59" s="79">
        <f>SUM(E59,G59,I59,K59,M59)-R59</f>
        <v>4</v>
      </c>
      <c r="R59" s="28">
        <f t="shared" si="4"/>
        <v>0</v>
      </c>
      <c r="S59" s="28">
        <f t="shared" si="5"/>
        <v>0</v>
      </c>
      <c r="T59" s="47"/>
      <c r="U59" s="47"/>
    </row>
    <row r="60" spans="1:21" s="30" customFormat="1" ht="14.25">
      <c r="A60" s="101">
        <v>7</v>
      </c>
      <c r="B60" s="142" t="s">
        <v>176</v>
      </c>
      <c r="C60" s="142" t="s">
        <v>72</v>
      </c>
      <c r="D60" s="74">
        <v>15</v>
      </c>
      <c r="E60" s="96">
        <v>3</v>
      </c>
      <c r="F60" s="74">
        <v>0</v>
      </c>
      <c r="G60" s="104">
        <v>0</v>
      </c>
      <c r="H60" s="95"/>
      <c r="I60" s="104"/>
      <c r="J60" s="74"/>
      <c r="K60" s="104"/>
      <c r="L60" s="95"/>
      <c r="M60" s="96"/>
      <c r="N60" s="105">
        <f>SUM(D60+F60+H60+J60+L60)</f>
        <v>15</v>
      </c>
      <c r="O60" s="106">
        <f>SUM(E60+G60+I60+K60+M60)</f>
        <v>3</v>
      </c>
      <c r="P60" s="78">
        <f>SUM(D60,F60,H60,J60,L60)-S60</f>
        <v>15</v>
      </c>
      <c r="Q60" s="79">
        <f>SUM(E60,G60,I60,K60,M60)-R60</f>
        <v>3</v>
      </c>
      <c r="R60" s="28">
        <f t="shared" si="4"/>
        <v>0</v>
      </c>
      <c r="S60" s="28">
        <f t="shared" si="5"/>
        <v>0</v>
      </c>
      <c r="T60" s="47"/>
      <c r="U60" s="47"/>
    </row>
    <row r="61" spans="1:21" s="30" customFormat="1" ht="14.25">
      <c r="A61" s="101">
        <v>8</v>
      </c>
      <c r="B61" s="142" t="s">
        <v>178</v>
      </c>
      <c r="C61" s="142" t="s">
        <v>121</v>
      </c>
      <c r="D61" s="95">
        <v>13</v>
      </c>
      <c r="E61" s="104">
        <v>2.5</v>
      </c>
      <c r="F61" s="95">
        <v>0</v>
      </c>
      <c r="G61" s="104">
        <v>0</v>
      </c>
      <c r="H61" s="74"/>
      <c r="I61" s="104"/>
      <c r="J61" s="74"/>
      <c r="K61" s="104"/>
      <c r="L61" s="95"/>
      <c r="M61" s="104"/>
      <c r="N61" s="105">
        <f>SUM(D61+F61+H61+J61+L61)</f>
        <v>13</v>
      </c>
      <c r="O61" s="106">
        <f>SUM(E61+G61+I61+K61+M61)</f>
        <v>2.5</v>
      </c>
      <c r="P61" s="78">
        <f>SUM(D61,F61,H61,J61,L61)-S61</f>
        <v>13</v>
      </c>
      <c r="Q61" s="79">
        <f>SUM(E61,G61,I61,K61,M61)-R61</f>
        <v>2.5</v>
      </c>
      <c r="R61" s="28">
        <f t="shared" si="4"/>
        <v>0</v>
      </c>
      <c r="S61" s="28">
        <f t="shared" si="5"/>
        <v>0</v>
      </c>
      <c r="T61" s="47"/>
      <c r="U61" s="47"/>
    </row>
    <row r="62" spans="1:21" s="30" customFormat="1" ht="14.25">
      <c r="A62" s="101">
        <v>9</v>
      </c>
      <c r="B62" s="142" t="s">
        <v>179</v>
      </c>
      <c r="C62" s="142" t="s">
        <v>42</v>
      </c>
      <c r="D62" s="74">
        <v>12</v>
      </c>
      <c r="E62" s="104">
        <v>2</v>
      </c>
      <c r="F62" s="74">
        <v>0</v>
      </c>
      <c r="G62" s="104">
        <v>0</v>
      </c>
      <c r="H62" s="74"/>
      <c r="I62" s="104"/>
      <c r="J62" s="74"/>
      <c r="K62" s="96"/>
      <c r="L62" s="95"/>
      <c r="M62" s="104"/>
      <c r="N62" s="105">
        <f>SUM(D62+F62+H62+J62+L62)</f>
        <v>12</v>
      </c>
      <c r="O62" s="106">
        <f>SUM(E62+G62+I62+K62+M62)</f>
        <v>2</v>
      </c>
      <c r="P62" s="78">
        <f>SUM(D62,F62,H62,J62,L62)-S62</f>
        <v>12</v>
      </c>
      <c r="Q62" s="79">
        <f>SUM(E62,G62,I62,K62,M62)-R62</f>
        <v>2</v>
      </c>
      <c r="R62" s="28">
        <f t="shared" si="4"/>
        <v>0</v>
      </c>
      <c r="S62" s="28">
        <f t="shared" si="5"/>
        <v>0</v>
      </c>
      <c r="T62" s="47"/>
      <c r="U62" s="47"/>
    </row>
    <row r="63" spans="1:19" s="28" customFormat="1" ht="14.25">
      <c r="A63" s="101">
        <v>10</v>
      </c>
      <c r="B63" s="142"/>
      <c r="C63" s="142"/>
      <c r="D63" s="74"/>
      <c r="E63" s="104"/>
      <c r="F63" s="74"/>
      <c r="G63" s="104"/>
      <c r="H63" s="74"/>
      <c r="I63" s="104"/>
      <c r="J63" s="74"/>
      <c r="K63" s="75"/>
      <c r="L63" s="95"/>
      <c r="M63" s="104"/>
      <c r="N63" s="105">
        <f aca="true" t="shared" si="6" ref="N62:O64">SUM(D63+F63+H63+J63+L63)</f>
        <v>0</v>
      </c>
      <c r="O63" s="106">
        <f t="shared" si="6"/>
        <v>0</v>
      </c>
      <c r="P63" s="78">
        <f>SUM(D63,F63,H63,J63,L63)-S63</f>
        <v>0</v>
      </c>
      <c r="Q63" s="79">
        <f>SUM(E63,G63,I63,K63,M63)-R63</f>
        <v>0</v>
      </c>
      <c r="R63" s="28">
        <f t="shared" si="4"/>
        <v>0</v>
      </c>
      <c r="S63" s="28">
        <f t="shared" si="5"/>
        <v>0</v>
      </c>
    </row>
    <row r="64" spans="1:19" ht="15">
      <c r="A64" s="101">
        <v>11</v>
      </c>
      <c r="B64" s="142"/>
      <c r="C64" s="142"/>
      <c r="D64" s="74"/>
      <c r="E64" s="104"/>
      <c r="F64" s="74"/>
      <c r="G64" s="104"/>
      <c r="H64" s="74"/>
      <c r="I64" s="104"/>
      <c r="J64" s="74"/>
      <c r="K64" s="138"/>
      <c r="L64" s="95"/>
      <c r="M64" s="104"/>
      <c r="N64" s="105">
        <f t="shared" si="6"/>
        <v>0</v>
      </c>
      <c r="O64" s="106">
        <f t="shared" si="6"/>
        <v>0</v>
      </c>
      <c r="P64" s="78">
        <f>SUM(D64,F64,H64,J64,L64)-S64</f>
        <v>0</v>
      </c>
      <c r="Q64" s="79">
        <f>SUM(E64,G64,I64,K64,M64)-R64</f>
        <v>0</v>
      </c>
      <c r="R64" s="28">
        <f t="shared" si="4"/>
        <v>0</v>
      </c>
      <c r="S64" s="28">
        <f t="shared" si="5"/>
        <v>0</v>
      </c>
    </row>
    <row r="65" spans="1:13" ht="15">
      <c r="A65" s="72"/>
      <c r="B65" s="72"/>
      <c r="C65" s="72"/>
      <c r="D65" s="72"/>
      <c r="E65" s="72"/>
      <c r="F65" s="72"/>
      <c r="G65" s="72"/>
      <c r="H65" s="72"/>
      <c r="I65" s="72"/>
      <c r="K65" s="72"/>
      <c r="L65" s="72"/>
      <c r="M65" s="72"/>
    </row>
    <row r="66" spans="1:11" ht="15">
      <c r="A66" s="232"/>
      <c r="B66" s="72"/>
      <c r="C66" s="72"/>
      <c r="D66" s="72"/>
      <c r="E66" s="72"/>
      <c r="F66" s="72"/>
      <c r="G66" s="72"/>
      <c r="H66" s="72"/>
      <c r="I66" s="72"/>
      <c r="K66" s="72"/>
    </row>
    <row r="67" spans="2:6" ht="15">
      <c r="B67" s="107" t="s">
        <v>23</v>
      </c>
      <c r="C67" s="28"/>
      <c r="D67" s="62"/>
      <c r="E67" s="63"/>
      <c r="F67" s="64"/>
    </row>
    <row r="68" ht="15">
      <c r="B68" s="107" t="s">
        <v>17</v>
      </c>
    </row>
    <row r="70" spans="1:10" ht="15">
      <c r="A70" s="108"/>
      <c r="B70" s="109" t="s">
        <v>24</v>
      </c>
      <c r="C70" s="109"/>
      <c r="D70" s="110"/>
      <c r="E70" s="111"/>
      <c r="F70" s="112"/>
      <c r="G70" s="111"/>
      <c r="H70" s="113"/>
      <c r="I70" s="111"/>
      <c r="J70" s="114"/>
    </row>
  </sheetData>
  <sheetProtection/>
  <mergeCells count="11">
    <mergeCell ref="L2:M2"/>
    <mergeCell ref="D3:E3"/>
    <mergeCell ref="F3:G3"/>
    <mergeCell ref="P2:Q2"/>
    <mergeCell ref="J2:K2"/>
    <mergeCell ref="J3:K3"/>
    <mergeCell ref="L3:M3"/>
    <mergeCell ref="D2:E2"/>
    <mergeCell ref="F2:G2"/>
    <mergeCell ref="H2:I2"/>
    <mergeCell ref="H3:I3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CI65"/>
  <sheetViews>
    <sheetView zoomScale="85" zoomScaleNormal="85" zoomScalePageLayoutView="0" workbookViewId="0" topLeftCell="A1">
      <pane ySplit="3" topLeftCell="A28" activePane="bottomLeft" state="frozen"/>
      <selection pane="topLeft" activeCell="A1" sqref="A1"/>
      <selection pane="bottomLeft" activeCell="Q35" sqref="Q35"/>
    </sheetView>
  </sheetViews>
  <sheetFormatPr defaultColWidth="8.8984375" defaultRowHeight="15"/>
  <cols>
    <col min="1" max="1" width="3.59765625" style="67" customWidth="1"/>
    <col min="2" max="2" width="18.796875" style="11" customWidth="1"/>
    <col min="3" max="3" width="23.3984375" style="11" customWidth="1"/>
    <col min="4" max="4" width="6.796875" style="68" customWidth="1"/>
    <col min="5" max="5" width="4.19921875" style="69" customWidth="1"/>
    <col min="6" max="6" width="6.796875" style="70" customWidth="1"/>
    <col min="7" max="7" width="4.3984375" style="69" customWidth="1"/>
    <col min="8" max="8" width="6.796875" style="71" customWidth="1"/>
    <col min="9" max="9" width="4.19921875" style="69" customWidth="1"/>
    <col min="10" max="10" width="6.796875" style="72" customWidth="1"/>
    <col min="11" max="11" width="4.19921875" style="69" customWidth="1"/>
    <col min="12" max="12" width="6.796875" style="71" customWidth="1"/>
    <col min="13" max="13" width="4.8984375" style="69" customWidth="1"/>
    <col min="14" max="14" width="6.796875" style="72" customWidth="1"/>
    <col min="15" max="15" width="6.59765625" style="72" customWidth="1"/>
    <col min="16" max="16" width="8.796875" style="72" customWidth="1"/>
    <col min="17" max="17" width="8.59765625" style="72" customWidth="1"/>
    <col min="18" max="19" width="7.796875" style="11" hidden="1" customWidth="1"/>
    <col min="20" max="16384" width="8.8984375" style="11" customWidth="1"/>
  </cols>
  <sheetData>
    <row r="1" spans="1:87" ht="25.5" customHeight="1" thickBot="1">
      <c r="A1" s="1" t="s">
        <v>26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" thickBot="1">
      <c r="A2" s="226"/>
      <c r="B2" s="227" t="s">
        <v>4</v>
      </c>
      <c r="C2" s="231"/>
      <c r="D2" s="254">
        <v>44485</v>
      </c>
      <c r="E2" s="255"/>
      <c r="F2" s="256">
        <v>44513</v>
      </c>
      <c r="G2" s="255"/>
      <c r="H2" s="254">
        <v>44583</v>
      </c>
      <c r="I2" s="255"/>
      <c r="J2" s="254">
        <v>44604</v>
      </c>
      <c r="K2" s="255"/>
      <c r="L2" s="254">
        <v>44660</v>
      </c>
      <c r="M2" s="255"/>
      <c r="N2" s="229"/>
      <c r="O2" s="230"/>
      <c r="P2" s="252" t="s">
        <v>20</v>
      </c>
      <c r="Q2" s="25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" thickBot="1">
      <c r="A3" s="14"/>
      <c r="B3" s="15" t="s">
        <v>0</v>
      </c>
      <c r="C3" s="16" t="s">
        <v>1</v>
      </c>
      <c r="D3" s="250" t="s">
        <v>14</v>
      </c>
      <c r="E3" s="251"/>
      <c r="F3" s="250" t="s">
        <v>18</v>
      </c>
      <c r="G3" s="251"/>
      <c r="H3" s="250" t="s">
        <v>15</v>
      </c>
      <c r="I3" s="251"/>
      <c r="J3" s="250" t="s">
        <v>16</v>
      </c>
      <c r="K3" s="251"/>
      <c r="L3" s="250" t="s">
        <v>19</v>
      </c>
      <c r="M3" s="251"/>
      <c r="N3" s="172" t="s">
        <v>2</v>
      </c>
      <c r="O3" s="173" t="s">
        <v>6</v>
      </c>
      <c r="P3" s="171" t="s">
        <v>10</v>
      </c>
      <c r="Q3" s="170" t="s">
        <v>11</v>
      </c>
      <c r="R3" s="17" t="s">
        <v>13</v>
      </c>
      <c r="S3" s="17" t="s">
        <v>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4.25">
      <c r="A4" s="154">
        <v>1</v>
      </c>
      <c r="B4" s="205" t="s">
        <v>86</v>
      </c>
      <c r="C4" s="206" t="s">
        <v>34</v>
      </c>
      <c r="D4" s="185">
        <v>12</v>
      </c>
      <c r="E4" s="176">
        <v>4</v>
      </c>
      <c r="F4" s="217">
        <v>16</v>
      </c>
      <c r="G4" s="176">
        <v>4.5</v>
      </c>
      <c r="H4" s="217"/>
      <c r="I4" s="208"/>
      <c r="J4" s="185"/>
      <c r="K4" s="268"/>
      <c r="L4" s="217"/>
      <c r="M4" s="270"/>
      <c r="N4" s="115">
        <f>SUM(D4+F4+H4+J4+L4)</f>
        <v>28</v>
      </c>
      <c r="O4" s="116">
        <f>SUM(E4+G4+I4+K4+M4)</f>
        <v>8.5</v>
      </c>
      <c r="P4" s="99">
        <f>SUM(D4,F4,H4,J4,L4)-S4</f>
        <v>28</v>
      </c>
      <c r="Q4" s="100">
        <f>SUM(E4,G4,I4,K4,M4)-R4</f>
        <v>8.5</v>
      </c>
      <c r="R4" s="28">
        <f aca="true" t="shared" si="0" ref="R4:R35">IF(COUNT(M4,K4,I4,G4,E4)=5,MIN(M4,K4,I4,G4,E4),0)</f>
        <v>0</v>
      </c>
      <c r="S4" s="28">
        <f aca="true" t="shared" si="1" ref="S4:S35">IF(COUNT(D4,F4,H4,J4,L4)=5,MIN(D4,F4,H4,J4,L4),0)</f>
        <v>0</v>
      </c>
      <c r="T4" s="29"/>
      <c r="U4" s="30"/>
    </row>
    <row r="5" spans="1:21" s="12" customFormat="1" ht="14.25">
      <c r="A5" s="82">
        <v>2</v>
      </c>
      <c r="B5" s="202" t="s">
        <v>90</v>
      </c>
      <c r="C5" s="195" t="s">
        <v>34</v>
      </c>
      <c r="D5" s="145">
        <v>8</v>
      </c>
      <c r="E5" s="180">
        <v>4</v>
      </c>
      <c r="F5" s="184">
        <v>13</v>
      </c>
      <c r="G5" s="210">
        <v>4</v>
      </c>
      <c r="H5" s="184"/>
      <c r="I5" s="192"/>
      <c r="J5" s="95"/>
      <c r="K5" s="212"/>
      <c r="L5" s="184"/>
      <c r="M5" s="37"/>
      <c r="N5" s="76">
        <f>SUM(D5+F5+H5+J5+L5)</f>
        <v>21</v>
      </c>
      <c r="O5" s="77">
        <f>SUM(E5+G5+I5+K5+M5)</f>
        <v>8</v>
      </c>
      <c r="P5" s="78">
        <f>SUM(D5,F5,H5,J5,L5)-S5</f>
        <v>21</v>
      </c>
      <c r="Q5" s="79">
        <f>SUM(E5,G5,I5,K5,M5)-R5</f>
        <v>8</v>
      </c>
      <c r="R5" s="28">
        <f t="shared" si="0"/>
        <v>0</v>
      </c>
      <c r="S5" s="28">
        <f t="shared" si="1"/>
        <v>0</v>
      </c>
      <c r="T5" s="29"/>
      <c r="U5" s="30"/>
    </row>
    <row r="6" spans="1:21" s="47" customFormat="1" ht="14.25">
      <c r="A6" s="82">
        <v>3</v>
      </c>
      <c r="B6" s="202" t="s">
        <v>79</v>
      </c>
      <c r="C6" s="195" t="s">
        <v>42</v>
      </c>
      <c r="D6" s="74">
        <v>20</v>
      </c>
      <c r="E6" s="149">
        <v>6.5</v>
      </c>
      <c r="F6" s="159">
        <v>0</v>
      </c>
      <c r="G6" s="180">
        <v>0</v>
      </c>
      <c r="H6" s="159"/>
      <c r="I6" s="214"/>
      <c r="J6" s="74"/>
      <c r="K6" s="212"/>
      <c r="L6" s="159"/>
      <c r="M6" s="123"/>
      <c r="N6" s="76">
        <f>SUM(D6+F6+H6+J6+L6)</f>
        <v>20</v>
      </c>
      <c r="O6" s="77">
        <f>SUM(E6+G6+I6+K6+M6)</f>
        <v>6.5</v>
      </c>
      <c r="P6" s="78">
        <f>SUM(D6,F6,H6,J6,L6)-S6</f>
        <v>20</v>
      </c>
      <c r="Q6" s="79">
        <f>SUM(E6,G6,I6,K6,M6)-R6</f>
        <v>6.5</v>
      </c>
      <c r="R6" s="28">
        <f t="shared" si="0"/>
        <v>0</v>
      </c>
      <c r="S6" s="28">
        <f t="shared" si="1"/>
        <v>0</v>
      </c>
      <c r="T6" s="30"/>
      <c r="U6" s="30"/>
    </row>
    <row r="7" spans="1:21" s="30" customFormat="1" ht="14.25">
      <c r="A7" s="82">
        <v>4</v>
      </c>
      <c r="B7" s="202" t="s">
        <v>109</v>
      </c>
      <c r="C7" s="195" t="s">
        <v>29</v>
      </c>
      <c r="D7" s="74">
        <v>0</v>
      </c>
      <c r="E7" s="180">
        <v>0</v>
      </c>
      <c r="F7" s="159">
        <v>20</v>
      </c>
      <c r="G7" s="189">
        <v>5</v>
      </c>
      <c r="H7" s="162"/>
      <c r="I7" s="214"/>
      <c r="J7" s="74"/>
      <c r="K7" s="212"/>
      <c r="L7" s="159"/>
      <c r="M7" s="51"/>
      <c r="N7" s="76">
        <f>SUM(D7+F7+H7+J7+L7)</f>
        <v>20</v>
      </c>
      <c r="O7" s="77">
        <f>SUM(E7+G7+I7+K7+M7)</f>
        <v>5</v>
      </c>
      <c r="P7" s="78">
        <f>SUM(D7,F7,H7,J7,L7)-S7</f>
        <v>20</v>
      </c>
      <c r="Q7" s="79">
        <f>SUM(E7,G7,I7,K7,M7)-R7</f>
        <v>5</v>
      </c>
      <c r="R7" s="28">
        <f t="shared" si="0"/>
        <v>0</v>
      </c>
      <c r="S7" s="28">
        <f t="shared" si="1"/>
        <v>0</v>
      </c>
      <c r="T7" s="47"/>
      <c r="U7" s="47"/>
    </row>
    <row r="8" spans="1:21" s="30" customFormat="1" ht="14.25">
      <c r="A8" s="82">
        <v>5</v>
      </c>
      <c r="B8" s="202" t="s">
        <v>80</v>
      </c>
      <c r="C8" s="195" t="s">
        <v>29</v>
      </c>
      <c r="D8" s="145">
        <v>18</v>
      </c>
      <c r="E8" s="180">
        <v>6</v>
      </c>
      <c r="F8" s="162">
        <v>0</v>
      </c>
      <c r="G8" s="180">
        <v>0</v>
      </c>
      <c r="H8" s="74"/>
      <c r="I8" s="196"/>
      <c r="J8" s="143"/>
      <c r="K8" s="269"/>
      <c r="L8" s="162"/>
      <c r="M8" s="51"/>
      <c r="N8" s="76">
        <f>SUM(D8+F8+H8+J8+L8)</f>
        <v>18</v>
      </c>
      <c r="O8" s="77">
        <f>SUM(E8+G8+I8+K8+M8)</f>
        <v>6</v>
      </c>
      <c r="P8" s="78">
        <f>SUM(D8,F8,H8,J8,L8)-S8</f>
        <v>18</v>
      </c>
      <c r="Q8" s="79">
        <f>SUM(E8,G8,I8,K8,M8)-R8</f>
        <v>6</v>
      </c>
      <c r="R8" s="28">
        <f t="shared" si="0"/>
        <v>0</v>
      </c>
      <c r="S8" s="28">
        <f t="shared" si="1"/>
        <v>0</v>
      </c>
      <c r="T8" s="47"/>
      <c r="U8" s="47"/>
    </row>
    <row r="9" spans="1:19" s="47" customFormat="1" ht="14.25">
      <c r="A9" s="82">
        <v>6</v>
      </c>
      <c r="B9" s="202" t="s">
        <v>110</v>
      </c>
      <c r="C9" s="195" t="s">
        <v>34</v>
      </c>
      <c r="D9" s="74">
        <v>0</v>
      </c>
      <c r="E9" s="180">
        <v>0</v>
      </c>
      <c r="F9" s="162">
        <v>18</v>
      </c>
      <c r="G9" s="180">
        <v>5</v>
      </c>
      <c r="H9" s="159"/>
      <c r="I9" s="214"/>
      <c r="J9" s="74"/>
      <c r="K9" s="189"/>
      <c r="L9" s="159"/>
      <c r="M9" s="123"/>
      <c r="N9" s="76">
        <f>SUM(D9+F9+H9+J9+L9)</f>
        <v>18</v>
      </c>
      <c r="O9" s="77">
        <f>SUM(E9+G9+I9+K9+M9)</f>
        <v>5</v>
      </c>
      <c r="P9" s="78">
        <f>SUM(D9,F9,H9,J9,L9)-S9</f>
        <v>18</v>
      </c>
      <c r="Q9" s="79">
        <f>SUM(E9,G9,I9,K9,M9)-R9</f>
        <v>5</v>
      </c>
      <c r="R9" s="28">
        <f t="shared" si="0"/>
        <v>0</v>
      </c>
      <c r="S9" s="28">
        <f t="shared" si="1"/>
        <v>0</v>
      </c>
    </row>
    <row r="10" spans="1:21" s="47" customFormat="1" ht="14.25">
      <c r="A10" s="82">
        <v>7</v>
      </c>
      <c r="B10" s="202" t="s">
        <v>91</v>
      </c>
      <c r="C10" s="195" t="s">
        <v>34</v>
      </c>
      <c r="D10" s="74">
        <v>7</v>
      </c>
      <c r="E10" s="149">
        <v>4</v>
      </c>
      <c r="F10" s="162">
        <v>10</v>
      </c>
      <c r="G10" s="180">
        <v>3</v>
      </c>
      <c r="H10" s="159"/>
      <c r="I10" s="196"/>
      <c r="J10" s="74"/>
      <c r="K10" s="189"/>
      <c r="L10" s="162"/>
      <c r="M10" s="119"/>
      <c r="N10" s="76">
        <f>SUM(D10+F10+H10+J10+L10)</f>
        <v>17</v>
      </c>
      <c r="O10" s="77">
        <f>SUM(E10+G10+I10+K10+M10)</f>
        <v>7</v>
      </c>
      <c r="P10" s="78">
        <f>SUM(D10,F10,H10,J10,L10)-S10</f>
        <v>17</v>
      </c>
      <c r="Q10" s="79">
        <f>SUM(E10,G10,I10,K10,M10)-R10</f>
        <v>7</v>
      </c>
      <c r="R10" s="28">
        <f t="shared" si="0"/>
        <v>0</v>
      </c>
      <c r="S10" s="28">
        <f t="shared" si="1"/>
        <v>0</v>
      </c>
      <c r="T10" s="30"/>
      <c r="U10" s="30"/>
    </row>
    <row r="11" spans="1:21" s="30" customFormat="1" ht="14.25">
      <c r="A11" s="82">
        <v>8</v>
      </c>
      <c r="B11" s="202" t="s">
        <v>92</v>
      </c>
      <c r="C11" s="195" t="s">
        <v>40</v>
      </c>
      <c r="D11" s="145">
        <v>6</v>
      </c>
      <c r="E11" s="149">
        <v>4</v>
      </c>
      <c r="F11" s="159">
        <v>11</v>
      </c>
      <c r="G11" s="180">
        <v>3</v>
      </c>
      <c r="H11" s="159"/>
      <c r="I11" s="211"/>
      <c r="J11" s="145"/>
      <c r="K11" s="180"/>
      <c r="L11" s="162"/>
      <c r="M11" s="121"/>
      <c r="N11" s="76">
        <f>SUM(D11+F11+H11+J11+L11)</f>
        <v>17</v>
      </c>
      <c r="O11" s="77">
        <f>SUM(E11+G11+I11+K11+M11)</f>
        <v>7</v>
      </c>
      <c r="P11" s="78">
        <f>SUM(D11,F11,H11,J11,L11)-S11</f>
        <v>17</v>
      </c>
      <c r="Q11" s="79">
        <f>SUM(E11,G11,I11,K11,M11)-R11</f>
        <v>7</v>
      </c>
      <c r="R11" s="28">
        <f t="shared" si="0"/>
        <v>0</v>
      </c>
      <c r="S11" s="28">
        <f t="shared" si="1"/>
        <v>0</v>
      </c>
      <c r="T11" s="47"/>
      <c r="U11" s="47"/>
    </row>
    <row r="12" spans="1:21" s="47" customFormat="1" ht="14.25">
      <c r="A12" s="82">
        <v>9</v>
      </c>
      <c r="B12" s="202" t="s">
        <v>93</v>
      </c>
      <c r="C12" s="195" t="s">
        <v>40</v>
      </c>
      <c r="D12" s="74">
        <v>5</v>
      </c>
      <c r="E12" s="149">
        <v>3.5</v>
      </c>
      <c r="F12" s="162">
        <v>12</v>
      </c>
      <c r="G12" s="180">
        <v>3</v>
      </c>
      <c r="H12" s="159"/>
      <c r="I12" s="214"/>
      <c r="J12" s="74"/>
      <c r="K12" s="189"/>
      <c r="L12" s="159"/>
      <c r="M12" s="123"/>
      <c r="N12" s="76">
        <f>SUM(D12+F12+H12+J12+L12)</f>
        <v>17</v>
      </c>
      <c r="O12" s="77">
        <f>SUM(E12+G12+I12+K12+M12)</f>
        <v>6.5</v>
      </c>
      <c r="P12" s="78">
        <f>SUM(D12,F12,H12,J12,L12)-S12</f>
        <v>17</v>
      </c>
      <c r="Q12" s="79">
        <f>SUM(E12,G12,I12,K12,M12)-R12</f>
        <v>6.5</v>
      </c>
      <c r="R12" s="28">
        <f t="shared" si="0"/>
        <v>0</v>
      </c>
      <c r="S12" s="28">
        <f t="shared" si="1"/>
        <v>0</v>
      </c>
      <c r="T12" s="30"/>
      <c r="U12" s="30"/>
    </row>
    <row r="13" spans="1:21" s="47" customFormat="1" ht="14.25">
      <c r="A13" s="82">
        <v>10</v>
      </c>
      <c r="B13" s="202" t="s">
        <v>81</v>
      </c>
      <c r="C13" s="195" t="s">
        <v>34</v>
      </c>
      <c r="D13" s="74">
        <v>17</v>
      </c>
      <c r="E13" s="180">
        <v>5</v>
      </c>
      <c r="F13" s="159">
        <v>0</v>
      </c>
      <c r="G13" s="189">
        <v>0</v>
      </c>
      <c r="H13" s="159"/>
      <c r="I13" s="196"/>
      <c r="J13" s="74"/>
      <c r="K13" s="189"/>
      <c r="L13" s="159"/>
      <c r="M13" s="122"/>
      <c r="N13" s="76">
        <f>SUM(D13+F13+H13+J13+L13)</f>
        <v>17</v>
      </c>
      <c r="O13" s="77">
        <f>SUM(E13+G13+I13+K13+M13)</f>
        <v>5</v>
      </c>
      <c r="P13" s="78">
        <f>SUM(D13,F13,H13,J13,L13)-S13</f>
        <v>17</v>
      </c>
      <c r="Q13" s="79">
        <f>SUM(E13,G13,I13,K13,M13)-R13</f>
        <v>5</v>
      </c>
      <c r="R13" s="28">
        <f t="shared" si="0"/>
        <v>0</v>
      </c>
      <c r="S13" s="28">
        <f t="shared" si="1"/>
        <v>0</v>
      </c>
      <c r="T13" s="30"/>
      <c r="U13" s="30"/>
    </row>
    <row r="14" spans="1:21" s="30" customFormat="1" ht="14.25">
      <c r="A14" s="82">
        <v>11</v>
      </c>
      <c r="B14" s="202" t="s">
        <v>111</v>
      </c>
      <c r="C14" s="195" t="s">
        <v>29</v>
      </c>
      <c r="D14" s="74">
        <v>0</v>
      </c>
      <c r="E14" s="180">
        <v>0</v>
      </c>
      <c r="F14" s="162">
        <v>17</v>
      </c>
      <c r="G14" s="180">
        <v>4.5</v>
      </c>
      <c r="H14" s="159"/>
      <c r="I14" s="211"/>
      <c r="J14" s="145"/>
      <c r="K14" s="180"/>
      <c r="L14" s="159"/>
      <c r="M14" s="122"/>
      <c r="N14" s="76">
        <f>SUM(D14+F14+H14+J14+L14)</f>
        <v>17</v>
      </c>
      <c r="O14" s="77">
        <f>SUM(E14+G14+I14+K14+M14)</f>
        <v>4.5</v>
      </c>
      <c r="P14" s="78">
        <f>SUM(D14,F14,H14,J14,L14)-S14</f>
        <v>17</v>
      </c>
      <c r="Q14" s="79">
        <f>SUM(E14,G14,I14,K14,M14)-R14</f>
        <v>4.5</v>
      </c>
      <c r="R14" s="28">
        <f t="shared" si="0"/>
        <v>0</v>
      </c>
      <c r="S14" s="28">
        <f t="shared" si="1"/>
        <v>0</v>
      </c>
      <c r="T14" s="28"/>
      <c r="U14" s="28"/>
    </row>
    <row r="15" spans="1:21" s="28" customFormat="1" ht="14.25">
      <c r="A15" s="82">
        <v>12</v>
      </c>
      <c r="B15" s="202" t="s">
        <v>99</v>
      </c>
      <c r="C15" s="195" t="s">
        <v>29</v>
      </c>
      <c r="D15" s="74">
        <v>1</v>
      </c>
      <c r="E15" s="149">
        <v>3</v>
      </c>
      <c r="F15" s="162">
        <v>15</v>
      </c>
      <c r="G15" s="180">
        <v>4.5</v>
      </c>
      <c r="H15" s="159"/>
      <c r="I15" s="214"/>
      <c r="J15" s="74"/>
      <c r="K15" s="189"/>
      <c r="L15" s="159"/>
      <c r="M15" s="123"/>
      <c r="N15" s="76">
        <f>SUM(D15+F15+H15+J15+L15)</f>
        <v>16</v>
      </c>
      <c r="O15" s="77">
        <f>SUM(E15+G15+I15+K15+M15)</f>
        <v>7.5</v>
      </c>
      <c r="P15" s="78">
        <f>SUM(D15,F15,H15,J15,L15)-S15</f>
        <v>16</v>
      </c>
      <c r="Q15" s="79">
        <f>SUM(E15,G15,I15,K15,M15)-R15</f>
        <v>7.5</v>
      </c>
      <c r="R15" s="28">
        <f t="shared" si="0"/>
        <v>0</v>
      </c>
      <c r="S15" s="28">
        <f t="shared" si="1"/>
        <v>0</v>
      </c>
      <c r="T15" s="30"/>
      <c r="U15" s="30"/>
    </row>
    <row r="16" spans="1:19" s="28" customFormat="1" ht="14.25">
      <c r="A16" s="82">
        <v>13</v>
      </c>
      <c r="B16" s="202" t="s">
        <v>82</v>
      </c>
      <c r="C16" s="195" t="s">
        <v>34</v>
      </c>
      <c r="D16" s="145">
        <v>16</v>
      </c>
      <c r="E16" s="180">
        <v>5</v>
      </c>
      <c r="F16" s="159">
        <v>0</v>
      </c>
      <c r="G16" s="189">
        <v>0</v>
      </c>
      <c r="H16" s="159"/>
      <c r="I16" s="211"/>
      <c r="J16" s="74"/>
      <c r="K16" s="189"/>
      <c r="L16" s="159"/>
      <c r="M16" s="124"/>
      <c r="N16" s="76">
        <f>SUM(D16+F16+H16+J16+L16)</f>
        <v>16</v>
      </c>
      <c r="O16" s="77">
        <f>SUM(E16+G16+I16+K16+M16)</f>
        <v>5</v>
      </c>
      <c r="P16" s="78">
        <f>SUM(D16,F16,H16,J16,L16)-S16</f>
        <v>16</v>
      </c>
      <c r="Q16" s="79">
        <f>SUM(E16,G16,I16,K16,M16)-R16</f>
        <v>5</v>
      </c>
      <c r="R16" s="28">
        <f t="shared" si="0"/>
        <v>0</v>
      </c>
      <c r="S16" s="28">
        <f t="shared" si="1"/>
        <v>0</v>
      </c>
    </row>
    <row r="17" spans="1:19" s="28" customFormat="1" ht="14.25">
      <c r="A17" s="82">
        <v>14</v>
      </c>
      <c r="B17" s="202" t="s">
        <v>100</v>
      </c>
      <c r="C17" s="195" t="s">
        <v>58</v>
      </c>
      <c r="D17" s="74">
        <v>1</v>
      </c>
      <c r="E17" s="149">
        <v>2.5</v>
      </c>
      <c r="F17" s="159">
        <v>14</v>
      </c>
      <c r="G17" s="180">
        <v>4</v>
      </c>
      <c r="H17" s="159"/>
      <c r="I17" s="196"/>
      <c r="J17" s="74"/>
      <c r="K17" s="189"/>
      <c r="L17" s="162"/>
      <c r="M17" s="119"/>
      <c r="N17" s="76">
        <f>SUM(D17+F17+H17+J17+L17)</f>
        <v>15</v>
      </c>
      <c r="O17" s="77">
        <f>SUM(E17+G17+I17+K17+M17)</f>
        <v>6.5</v>
      </c>
      <c r="P17" s="78">
        <f>SUM(D17,F17,H17,J17,L17)-S17</f>
        <v>15</v>
      </c>
      <c r="Q17" s="79">
        <f>SUM(E17,G17,I17,K17,M17)-R17</f>
        <v>6.5</v>
      </c>
      <c r="R17" s="28">
        <f t="shared" si="0"/>
        <v>0</v>
      </c>
      <c r="S17" s="28">
        <f t="shared" si="1"/>
        <v>0</v>
      </c>
    </row>
    <row r="18" spans="1:19" s="28" customFormat="1" ht="14.25">
      <c r="A18" s="82">
        <v>15</v>
      </c>
      <c r="B18" s="202" t="s">
        <v>83</v>
      </c>
      <c r="C18" s="195" t="s">
        <v>40</v>
      </c>
      <c r="D18" s="74">
        <v>15</v>
      </c>
      <c r="E18" s="180">
        <v>4.5</v>
      </c>
      <c r="F18" s="159">
        <v>0</v>
      </c>
      <c r="G18" s="180">
        <v>0</v>
      </c>
      <c r="H18" s="159"/>
      <c r="I18" s="214"/>
      <c r="J18" s="74"/>
      <c r="K18" s="189"/>
      <c r="L18" s="159"/>
      <c r="M18" s="124"/>
      <c r="N18" s="76">
        <f>SUM(D18+F18+H18+J18+L18)</f>
        <v>15</v>
      </c>
      <c r="O18" s="77">
        <f>SUM(E18+G18+I18+K18+M18)</f>
        <v>4.5</v>
      </c>
      <c r="P18" s="78">
        <f>SUM(D18,F18,H18,J18,L18)-S18</f>
        <v>15</v>
      </c>
      <c r="Q18" s="79">
        <f>SUM(E18,G18,I18,K18,M18)-R18</f>
        <v>4.5</v>
      </c>
      <c r="R18" s="28">
        <f t="shared" si="0"/>
        <v>0</v>
      </c>
      <c r="S18" s="28">
        <f t="shared" si="1"/>
        <v>0</v>
      </c>
    </row>
    <row r="19" spans="1:19" s="28" customFormat="1" ht="14.25">
      <c r="A19" s="82">
        <v>16</v>
      </c>
      <c r="B19" s="202" t="s">
        <v>84</v>
      </c>
      <c r="C19" s="195" t="s">
        <v>34</v>
      </c>
      <c r="D19" s="145">
        <v>14</v>
      </c>
      <c r="E19" s="180">
        <v>4.5</v>
      </c>
      <c r="F19" s="159">
        <v>0</v>
      </c>
      <c r="G19" s="138">
        <v>0</v>
      </c>
      <c r="H19" s="74"/>
      <c r="I19" s="196"/>
      <c r="J19" s="74"/>
      <c r="K19" s="138"/>
      <c r="L19" s="162"/>
      <c r="M19" s="118"/>
      <c r="N19" s="76">
        <f>SUM(D19+F19+H19+J19+L19)</f>
        <v>14</v>
      </c>
      <c r="O19" s="77">
        <f>SUM(E19+G19+I19+K19+M19)</f>
        <v>4.5</v>
      </c>
      <c r="P19" s="78">
        <f>SUM(D19,F19,H19,J19,L19)-S19</f>
        <v>14</v>
      </c>
      <c r="Q19" s="79">
        <f>SUM(E19,G19,I19,K19,M19)-R19</f>
        <v>4.5</v>
      </c>
      <c r="R19" s="28">
        <f t="shared" si="0"/>
        <v>0</v>
      </c>
      <c r="S19" s="28">
        <f t="shared" si="1"/>
        <v>0</v>
      </c>
    </row>
    <row r="20" spans="1:19" s="28" customFormat="1" ht="14.25">
      <c r="A20" s="82">
        <v>17</v>
      </c>
      <c r="B20" s="202" t="s">
        <v>94</v>
      </c>
      <c r="C20" s="195" t="s">
        <v>40</v>
      </c>
      <c r="D20" s="145">
        <v>4</v>
      </c>
      <c r="E20" s="149">
        <v>3.5</v>
      </c>
      <c r="F20" s="162">
        <v>9</v>
      </c>
      <c r="G20" s="180">
        <v>3</v>
      </c>
      <c r="H20" s="145"/>
      <c r="I20" s="213"/>
      <c r="J20" s="74"/>
      <c r="K20" s="189"/>
      <c r="L20" s="162"/>
      <c r="M20" s="51"/>
      <c r="N20" s="76">
        <f>SUM(D20+F20+H20+J20+L20)</f>
        <v>13</v>
      </c>
      <c r="O20" s="77">
        <f>SUM(E20+G20+I20+K20+M20)</f>
        <v>6.5</v>
      </c>
      <c r="P20" s="78">
        <f>SUM(D20,F20,H20,J20,L20)-S20</f>
        <v>13</v>
      </c>
      <c r="Q20" s="79">
        <f>SUM(E20,G20,I20,K20,M20)-R20</f>
        <v>6.5</v>
      </c>
      <c r="R20" s="28">
        <f t="shared" si="0"/>
        <v>0</v>
      </c>
      <c r="S20" s="28">
        <f t="shared" si="1"/>
        <v>0</v>
      </c>
    </row>
    <row r="21" spans="1:19" s="28" customFormat="1" ht="14.25">
      <c r="A21" s="82">
        <v>18</v>
      </c>
      <c r="B21" s="202" t="s">
        <v>85</v>
      </c>
      <c r="C21" s="142" t="s">
        <v>72</v>
      </c>
      <c r="D21" s="74">
        <v>13</v>
      </c>
      <c r="E21" s="180">
        <v>4.5</v>
      </c>
      <c r="F21" s="159">
        <v>0</v>
      </c>
      <c r="G21" s="75">
        <v>0</v>
      </c>
      <c r="H21" s="159"/>
      <c r="I21" s="211"/>
      <c r="J21" s="145"/>
      <c r="K21" s="180"/>
      <c r="L21" s="159"/>
      <c r="M21" s="51"/>
      <c r="N21" s="76">
        <f>SUM(D21+F21+H21+J21+L21)</f>
        <v>13</v>
      </c>
      <c r="O21" s="77">
        <f>SUM(E21+G21+I21+K21+M21)</f>
        <v>4.5</v>
      </c>
      <c r="P21" s="78">
        <f>SUM(D21,F21,H21,J21,L21)-S21</f>
        <v>13</v>
      </c>
      <c r="Q21" s="79">
        <f>SUM(E21,G21,I21,K21,M21)-R21</f>
        <v>4.5</v>
      </c>
      <c r="R21" s="28">
        <f t="shared" si="0"/>
        <v>0</v>
      </c>
      <c r="S21" s="28">
        <f t="shared" si="1"/>
        <v>0</v>
      </c>
    </row>
    <row r="22" spans="1:19" s="28" customFormat="1" ht="14.25">
      <c r="A22" s="82">
        <v>19</v>
      </c>
      <c r="B22" s="202" t="s">
        <v>87</v>
      </c>
      <c r="C22" s="195" t="s">
        <v>40</v>
      </c>
      <c r="D22" s="74">
        <v>11</v>
      </c>
      <c r="E22" s="180">
        <v>4</v>
      </c>
      <c r="F22" s="162">
        <v>0</v>
      </c>
      <c r="G22" s="180">
        <v>0</v>
      </c>
      <c r="H22" s="159"/>
      <c r="I22" s="213"/>
      <c r="J22" s="74"/>
      <c r="K22" s="189"/>
      <c r="L22" s="159"/>
      <c r="M22" s="123"/>
      <c r="N22" s="76">
        <f>SUM(D22+F22+H22+J22+L22)</f>
        <v>11</v>
      </c>
      <c r="O22" s="77">
        <f>SUM(E22+G22+I22+K22+M22)</f>
        <v>4</v>
      </c>
      <c r="P22" s="78">
        <f>SUM(D22,F22,H22,J22,L22)-S22</f>
        <v>11</v>
      </c>
      <c r="Q22" s="79">
        <f>SUM(E22,G22,I22,K22,M22)-R22</f>
        <v>4</v>
      </c>
      <c r="R22" s="28">
        <f t="shared" si="0"/>
        <v>0</v>
      </c>
      <c r="S22" s="28">
        <f t="shared" si="1"/>
        <v>0</v>
      </c>
    </row>
    <row r="23" spans="1:19" s="28" customFormat="1" ht="14.25">
      <c r="A23" s="82">
        <v>20</v>
      </c>
      <c r="B23" s="202" t="s">
        <v>88</v>
      </c>
      <c r="C23" s="195" t="s">
        <v>40</v>
      </c>
      <c r="D23" s="145">
        <v>10</v>
      </c>
      <c r="E23" s="180">
        <v>4</v>
      </c>
      <c r="F23" s="159">
        <v>0</v>
      </c>
      <c r="G23" s="189">
        <v>0</v>
      </c>
      <c r="H23" s="74"/>
      <c r="I23" s="196"/>
      <c r="J23" s="74"/>
      <c r="K23" s="138"/>
      <c r="L23" s="159"/>
      <c r="M23" s="41"/>
      <c r="N23" s="76">
        <f>SUM(D23+F23+H23+J23+L23)</f>
        <v>10</v>
      </c>
      <c r="O23" s="77">
        <f>SUM(E23+G23+I23+K23+M23)</f>
        <v>4</v>
      </c>
      <c r="P23" s="78">
        <f>SUM(D23,F23,H23,J23,L23)-S23</f>
        <v>10</v>
      </c>
      <c r="Q23" s="79">
        <f>SUM(E23,G23,I23,K23,M23)-R23</f>
        <v>4</v>
      </c>
      <c r="R23" s="28">
        <f t="shared" si="0"/>
        <v>0</v>
      </c>
      <c r="S23" s="28">
        <f t="shared" si="1"/>
        <v>0</v>
      </c>
    </row>
    <row r="24" spans="1:19" s="28" customFormat="1" ht="14.25">
      <c r="A24" s="82">
        <v>21</v>
      </c>
      <c r="B24" s="202" t="s">
        <v>97</v>
      </c>
      <c r="C24" s="195" t="s">
        <v>98</v>
      </c>
      <c r="D24" s="74">
        <v>1</v>
      </c>
      <c r="E24" s="149">
        <v>3</v>
      </c>
      <c r="F24" s="159">
        <v>8</v>
      </c>
      <c r="G24" s="212">
        <v>3</v>
      </c>
      <c r="H24" s="145"/>
      <c r="I24" s="196"/>
      <c r="J24" s="145"/>
      <c r="K24" s="180"/>
      <c r="L24" s="159"/>
      <c r="M24" s="122"/>
      <c r="N24" s="76">
        <f>SUM(D24+F24+H24+J24+L24)</f>
        <v>9</v>
      </c>
      <c r="O24" s="77">
        <f>SUM(E24+G24+I24+K24+M24)</f>
        <v>6</v>
      </c>
      <c r="P24" s="78">
        <f>SUM(D24,F24,H24,J24,L24)-S24</f>
        <v>9</v>
      </c>
      <c r="Q24" s="79">
        <f>SUM(E24,G24,I24,K24,M24)-R24</f>
        <v>6</v>
      </c>
      <c r="R24" s="28">
        <f t="shared" si="0"/>
        <v>0</v>
      </c>
      <c r="S24" s="28">
        <f t="shared" si="1"/>
        <v>0</v>
      </c>
    </row>
    <row r="25" spans="1:19" s="28" customFormat="1" ht="14.25">
      <c r="A25" s="82">
        <v>22</v>
      </c>
      <c r="B25" s="202" t="s">
        <v>89</v>
      </c>
      <c r="C25" s="195" t="s">
        <v>36</v>
      </c>
      <c r="D25" s="74">
        <v>9</v>
      </c>
      <c r="E25" s="180">
        <v>4</v>
      </c>
      <c r="F25" s="159">
        <v>0</v>
      </c>
      <c r="G25" s="189">
        <v>0</v>
      </c>
      <c r="H25" s="159"/>
      <c r="I25" s="211"/>
      <c r="J25" s="74"/>
      <c r="K25" s="189"/>
      <c r="L25" s="159"/>
      <c r="M25" s="124"/>
      <c r="N25" s="76">
        <f>SUM(D25+F25+H25+J25+L25)</f>
        <v>9</v>
      </c>
      <c r="O25" s="77">
        <f>SUM(E25+G25+I25+K25+M25)</f>
        <v>4</v>
      </c>
      <c r="P25" s="78">
        <f>SUM(D25,F25,H25,J25,L25)-S25</f>
        <v>9</v>
      </c>
      <c r="Q25" s="79">
        <f>SUM(E25,G25,I25,K25,M25)-R25</f>
        <v>4</v>
      </c>
      <c r="R25" s="28">
        <f t="shared" si="0"/>
        <v>0</v>
      </c>
      <c r="S25" s="28">
        <f t="shared" si="1"/>
        <v>0</v>
      </c>
    </row>
    <row r="26" spans="1:19" s="28" customFormat="1" ht="14.25">
      <c r="A26" s="82">
        <v>23</v>
      </c>
      <c r="B26" s="202" t="s">
        <v>96</v>
      </c>
      <c r="C26" s="195" t="s">
        <v>32</v>
      </c>
      <c r="D26" s="145">
        <v>2</v>
      </c>
      <c r="E26" s="149">
        <v>3</v>
      </c>
      <c r="F26" s="159">
        <v>5</v>
      </c>
      <c r="G26" s="138">
        <v>1.5</v>
      </c>
      <c r="H26" s="74"/>
      <c r="I26" s="196"/>
      <c r="J26" s="145"/>
      <c r="K26" s="138"/>
      <c r="L26" s="159"/>
      <c r="M26" s="51"/>
      <c r="N26" s="76">
        <f>SUM(D26+F26+H26+J26+L26)</f>
        <v>7</v>
      </c>
      <c r="O26" s="77">
        <f>SUM(E26+G26+I26+K26+M26)</f>
        <v>4.5</v>
      </c>
      <c r="P26" s="78">
        <f>SUM(D26,F26,H26,J26,L26)-S26</f>
        <v>7</v>
      </c>
      <c r="Q26" s="79">
        <f>SUM(E26,G26,I26,K26,M26)-R26</f>
        <v>4.5</v>
      </c>
      <c r="R26" s="28">
        <f t="shared" si="0"/>
        <v>0</v>
      </c>
      <c r="S26" s="28">
        <f t="shared" si="1"/>
        <v>0</v>
      </c>
    </row>
    <row r="27" spans="1:19" s="28" customFormat="1" ht="14.25">
      <c r="A27" s="82">
        <v>24</v>
      </c>
      <c r="B27" s="202" t="s">
        <v>105</v>
      </c>
      <c r="C27" s="195" t="s">
        <v>40</v>
      </c>
      <c r="D27" s="74">
        <v>1</v>
      </c>
      <c r="E27" s="180">
        <v>2</v>
      </c>
      <c r="F27" s="162">
        <v>6</v>
      </c>
      <c r="G27" s="180">
        <v>2</v>
      </c>
      <c r="H27" s="74"/>
      <c r="I27" s="180"/>
      <c r="J27" s="74"/>
      <c r="K27" s="189"/>
      <c r="L27" s="162"/>
      <c r="M27" s="118"/>
      <c r="N27" s="76">
        <f>SUM(D27+F27+H27+J27+L27)</f>
        <v>7</v>
      </c>
      <c r="O27" s="77">
        <f>SUM(E27+G27+I27+K27+M27)</f>
        <v>4</v>
      </c>
      <c r="P27" s="78">
        <f>SUM(D27,F27,H27,J27,L27)-S27</f>
        <v>7</v>
      </c>
      <c r="Q27" s="79">
        <f>SUM(E27,G27,I27,K27,M27)-R27</f>
        <v>4</v>
      </c>
      <c r="R27" s="28">
        <f t="shared" si="0"/>
        <v>0</v>
      </c>
      <c r="S27" s="28">
        <f t="shared" si="1"/>
        <v>0</v>
      </c>
    </row>
    <row r="28" spans="1:19" s="28" customFormat="1" ht="14.25">
      <c r="A28" s="82">
        <v>25</v>
      </c>
      <c r="B28" s="202" t="s">
        <v>112</v>
      </c>
      <c r="C28" s="195" t="s">
        <v>61</v>
      </c>
      <c r="D28" s="74">
        <v>0</v>
      </c>
      <c r="E28" s="180">
        <v>0</v>
      </c>
      <c r="F28" s="159">
        <v>7</v>
      </c>
      <c r="G28" s="189">
        <v>2</v>
      </c>
      <c r="H28" s="74"/>
      <c r="I28" s="189"/>
      <c r="J28" s="74"/>
      <c r="K28" s="189"/>
      <c r="L28" s="159"/>
      <c r="M28" s="123"/>
      <c r="N28" s="76">
        <f>SUM(D28+F28+H28+J28+L28)</f>
        <v>7</v>
      </c>
      <c r="O28" s="77">
        <f>SUM(E28+G28+I28+K28+M28)</f>
        <v>2</v>
      </c>
      <c r="P28" s="78">
        <f>SUM(D28,F28,H28,J28,L28)-S28</f>
        <v>7</v>
      </c>
      <c r="Q28" s="79">
        <f>SUM(E28,G28,I28,K28,M28)-R28</f>
        <v>2</v>
      </c>
      <c r="R28" s="28">
        <f t="shared" si="0"/>
        <v>0</v>
      </c>
      <c r="S28" s="28">
        <f t="shared" si="1"/>
        <v>0</v>
      </c>
    </row>
    <row r="29" spans="1:19" s="28" customFormat="1" ht="14.25">
      <c r="A29" s="82">
        <v>26</v>
      </c>
      <c r="B29" s="202" t="s">
        <v>104</v>
      </c>
      <c r="C29" s="195" t="s">
        <v>32</v>
      </c>
      <c r="D29" s="74">
        <v>1</v>
      </c>
      <c r="E29" s="180">
        <v>2.5</v>
      </c>
      <c r="F29" s="159">
        <v>4</v>
      </c>
      <c r="G29" s="180">
        <v>1.5</v>
      </c>
      <c r="H29" s="74"/>
      <c r="I29" s="189"/>
      <c r="J29" s="74"/>
      <c r="K29" s="189"/>
      <c r="L29" s="159"/>
      <c r="M29" s="122"/>
      <c r="N29" s="76">
        <f>SUM(D29+F29+H29+J29+L29)</f>
        <v>5</v>
      </c>
      <c r="O29" s="77">
        <f>SUM(E29+G29+I29+K29+M29)</f>
        <v>4</v>
      </c>
      <c r="P29" s="78">
        <f>SUM(D29,F29,H29,J29,L29)-S29</f>
        <v>5</v>
      </c>
      <c r="Q29" s="79">
        <f>SUM(E29,G29,I29,K29,M29)-R29</f>
        <v>4</v>
      </c>
      <c r="R29" s="28">
        <f t="shared" si="0"/>
        <v>0</v>
      </c>
      <c r="S29" s="28">
        <f t="shared" si="1"/>
        <v>0</v>
      </c>
    </row>
    <row r="30" spans="1:19" s="28" customFormat="1" ht="14.25">
      <c r="A30" s="82">
        <v>27</v>
      </c>
      <c r="B30" s="202" t="s">
        <v>95</v>
      </c>
      <c r="C30" s="195" t="s">
        <v>42</v>
      </c>
      <c r="D30" s="74">
        <v>3</v>
      </c>
      <c r="E30" s="149">
        <v>3</v>
      </c>
      <c r="F30" s="162">
        <v>0</v>
      </c>
      <c r="G30" s="180">
        <v>0</v>
      </c>
      <c r="H30" s="159"/>
      <c r="I30" s="180"/>
      <c r="J30" s="74"/>
      <c r="K30" s="189"/>
      <c r="L30" s="162"/>
      <c r="M30" s="118"/>
      <c r="N30" s="76">
        <f>SUM(D30+F30+H30+J30+L30)</f>
        <v>3</v>
      </c>
      <c r="O30" s="77">
        <f>SUM(E30+G30+I30+K30+M30)</f>
        <v>3</v>
      </c>
      <c r="P30" s="78">
        <f>SUM(D30,F30,H30,J30,L30)-S30</f>
        <v>3</v>
      </c>
      <c r="Q30" s="79">
        <f>SUM(E30,G30,I30,K30,M30)-R30</f>
        <v>3</v>
      </c>
      <c r="R30" s="28">
        <f t="shared" si="0"/>
        <v>0</v>
      </c>
      <c r="S30" s="28">
        <f t="shared" si="1"/>
        <v>0</v>
      </c>
    </row>
    <row r="31" spans="1:19" s="28" customFormat="1" ht="14.25">
      <c r="A31" s="82">
        <v>28</v>
      </c>
      <c r="B31" s="202" t="s">
        <v>101</v>
      </c>
      <c r="C31" s="195" t="s">
        <v>61</v>
      </c>
      <c r="D31" s="74">
        <v>1</v>
      </c>
      <c r="E31" s="180">
        <v>2.5</v>
      </c>
      <c r="F31" s="159">
        <v>0</v>
      </c>
      <c r="G31" s="189">
        <v>0</v>
      </c>
      <c r="H31" s="159"/>
      <c r="I31" s="149"/>
      <c r="J31" s="74"/>
      <c r="K31" s="189"/>
      <c r="L31" s="159"/>
      <c r="M31" s="123"/>
      <c r="N31" s="76">
        <f>SUM(D31+F31+H31+J31+L31)</f>
        <v>1</v>
      </c>
      <c r="O31" s="77">
        <f>SUM(E31+G31+I31+K31+M31)</f>
        <v>2.5</v>
      </c>
      <c r="P31" s="78">
        <f>SUM(D31,F31,H31,J31,L31)-S31</f>
        <v>1</v>
      </c>
      <c r="Q31" s="79">
        <f>SUM(E31,G31,I31,K31,M31)-R31</f>
        <v>2.5</v>
      </c>
      <c r="R31" s="28">
        <f t="shared" si="0"/>
        <v>0</v>
      </c>
      <c r="S31" s="28">
        <f t="shared" si="1"/>
        <v>0</v>
      </c>
    </row>
    <row r="32" spans="1:19" s="28" customFormat="1" ht="14.25">
      <c r="A32" s="82">
        <v>29</v>
      </c>
      <c r="B32" s="202" t="s">
        <v>102</v>
      </c>
      <c r="C32" s="195" t="s">
        <v>61</v>
      </c>
      <c r="D32" s="74">
        <v>1</v>
      </c>
      <c r="E32" s="180">
        <v>2.5</v>
      </c>
      <c r="F32" s="162">
        <v>0</v>
      </c>
      <c r="G32" s="180">
        <v>0</v>
      </c>
      <c r="H32" s="159"/>
      <c r="I32" s="189"/>
      <c r="J32" s="74"/>
      <c r="K32" s="189"/>
      <c r="L32" s="159"/>
      <c r="M32" s="125"/>
      <c r="N32" s="76">
        <f>SUM(D32+F32+H32+J32+L32)</f>
        <v>1</v>
      </c>
      <c r="O32" s="77">
        <f>SUM(E32+G32+I32+K32+M32)</f>
        <v>2.5</v>
      </c>
      <c r="P32" s="78">
        <f>SUM(D32,F32,H32,J32,L32)-S32</f>
        <v>1</v>
      </c>
      <c r="Q32" s="79">
        <f>SUM(E32,G32,I32,K32,M32)-R32</f>
        <v>2.5</v>
      </c>
      <c r="R32" s="28">
        <f t="shared" si="0"/>
        <v>0</v>
      </c>
      <c r="S32" s="28">
        <f t="shared" si="1"/>
        <v>0</v>
      </c>
    </row>
    <row r="33" spans="1:19" s="28" customFormat="1" ht="14.25">
      <c r="A33" s="82">
        <v>30</v>
      </c>
      <c r="B33" s="202" t="s">
        <v>103</v>
      </c>
      <c r="C33" s="195" t="s">
        <v>34</v>
      </c>
      <c r="D33" s="74">
        <v>1</v>
      </c>
      <c r="E33" s="180">
        <v>2.5</v>
      </c>
      <c r="F33" s="162">
        <v>0</v>
      </c>
      <c r="G33" s="180">
        <v>0</v>
      </c>
      <c r="H33" s="159"/>
      <c r="I33" s="180"/>
      <c r="J33" s="74"/>
      <c r="K33" s="189"/>
      <c r="L33" s="159"/>
      <c r="M33" s="125"/>
      <c r="N33" s="76">
        <f>SUM(D33+F33+H33+J33+L33)</f>
        <v>1</v>
      </c>
      <c r="O33" s="77">
        <f>SUM(E33+G33+I33+K33+M33)</f>
        <v>2.5</v>
      </c>
      <c r="P33" s="78">
        <f>SUM(D33,F33,H33,J33,L33)-S33</f>
        <v>1</v>
      </c>
      <c r="Q33" s="79">
        <f>SUM(E33,G33,I33,K33,M33)-R33</f>
        <v>2.5</v>
      </c>
      <c r="R33" s="28">
        <f t="shared" si="0"/>
        <v>0</v>
      </c>
      <c r="S33" s="28">
        <f t="shared" si="1"/>
        <v>0</v>
      </c>
    </row>
    <row r="34" spans="1:19" s="28" customFormat="1" ht="14.25">
      <c r="A34" s="82">
        <v>31</v>
      </c>
      <c r="B34" s="202" t="s">
        <v>106</v>
      </c>
      <c r="C34" s="195" t="s">
        <v>42</v>
      </c>
      <c r="D34" s="74">
        <v>1</v>
      </c>
      <c r="E34" s="180">
        <v>2</v>
      </c>
      <c r="F34" s="162">
        <v>0</v>
      </c>
      <c r="G34" s="180">
        <v>0</v>
      </c>
      <c r="H34" s="159"/>
      <c r="I34" s="180"/>
      <c r="J34" s="145"/>
      <c r="K34" s="180"/>
      <c r="L34" s="159"/>
      <c r="M34" s="122"/>
      <c r="N34" s="76">
        <f>SUM(D34+F34+H34+J34+L34)</f>
        <v>1</v>
      </c>
      <c r="O34" s="77">
        <f>SUM(E34+G34+I34+K34+M34)</f>
        <v>2</v>
      </c>
      <c r="P34" s="78">
        <f>SUM(D34,F34,H34,J34,L34)-S34</f>
        <v>1</v>
      </c>
      <c r="Q34" s="79">
        <f>SUM(E34,G34,I34,K34,M34)-R34</f>
        <v>2</v>
      </c>
      <c r="R34" s="28">
        <f t="shared" si="0"/>
        <v>0</v>
      </c>
      <c r="S34" s="28">
        <f t="shared" si="1"/>
        <v>0</v>
      </c>
    </row>
    <row r="35" spans="1:19" s="28" customFormat="1" ht="14.25">
      <c r="A35" s="82">
        <v>32</v>
      </c>
      <c r="B35" s="202" t="s">
        <v>107</v>
      </c>
      <c r="C35" s="195" t="s">
        <v>61</v>
      </c>
      <c r="D35" s="74">
        <v>1</v>
      </c>
      <c r="E35" s="180">
        <v>2</v>
      </c>
      <c r="F35" s="159">
        <v>0</v>
      </c>
      <c r="G35" s="189">
        <v>0</v>
      </c>
      <c r="H35" s="159"/>
      <c r="I35" s="138"/>
      <c r="J35" s="74"/>
      <c r="K35" s="189"/>
      <c r="L35" s="159"/>
      <c r="M35" s="49"/>
      <c r="N35" s="105">
        <f>SUM(D35+F35+H35+J35+L35)</f>
        <v>1</v>
      </c>
      <c r="O35" s="77">
        <f>SUM(E35+G35+I35+K35+M35)</f>
        <v>2</v>
      </c>
      <c r="P35" s="78">
        <f>SUM(D35,F35,H35,J35,L35)-S35</f>
        <v>1</v>
      </c>
      <c r="Q35" s="79">
        <f>SUM(E35,G35,I35,K35,M35)-R35</f>
        <v>2</v>
      </c>
      <c r="R35" s="28">
        <f t="shared" si="0"/>
        <v>0</v>
      </c>
      <c r="S35" s="28">
        <f t="shared" si="1"/>
        <v>0</v>
      </c>
    </row>
    <row r="36" spans="1:19" s="28" customFormat="1" ht="14.25">
      <c r="A36" s="82">
        <v>33</v>
      </c>
      <c r="B36" s="202" t="s">
        <v>108</v>
      </c>
      <c r="C36" s="195" t="s">
        <v>42</v>
      </c>
      <c r="D36" s="74">
        <v>1</v>
      </c>
      <c r="E36" s="180">
        <v>1</v>
      </c>
      <c r="F36" s="159">
        <v>0</v>
      </c>
      <c r="G36" s="189">
        <v>0</v>
      </c>
      <c r="H36" s="159"/>
      <c r="I36" s="180"/>
      <c r="J36" s="145"/>
      <c r="K36" s="138"/>
      <c r="L36" s="159"/>
      <c r="M36" s="122"/>
      <c r="N36" s="76">
        <f>SUM(D36+F36+H36+J36+L36)</f>
        <v>1</v>
      </c>
      <c r="O36" s="77">
        <f>SUM(E36+G36+I36+K36+M36)</f>
        <v>1</v>
      </c>
      <c r="P36" s="78">
        <f>SUM(D36,F36,H36,J36,L36)-S36</f>
        <v>1</v>
      </c>
      <c r="Q36" s="79">
        <f>SUM(E36,G36,I36,K36,M36)-R36</f>
        <v>1</v>
      </c>
      <c r="R36" s="28">
        <f aca="true" t="shared" si="2" ref="R36:R43">IF(COUNT(M36,K36,I36,G36,E36)=5,MIN(M36,K36,I36,G36,E36),0)</f>
        <v>0</v>
      </c>
      <c r="S36" s="28">
        <f aca="true" t="shared" si="3" ref="S36:S43">IF(COUNT(D36,F36,H36,J36,L36)=5,MIN(D36,F36,H36,J36,L36),0)</f>
        <v>0</v>
      </c>
    </row>
    <row r="37" spans="1:19" s="28" customFormat="1" ht="14.25">
      <c r="A37" s="82">
        <v>34</v>
      </c>
      <c r="B37" s="202"/>
      <c r="C37" s="195"/>
      <c r="D37" s="74"/>
      <c r="E37" s="180"/>
      <c r="F37" s="159"/>
      <c r="G37" s="189"/>
      <c r="H37" s="162"/>
      <c r="I37" s="189"/>
      <c r="J37" s="74"/>
      <c r="K37" s="189"/>
      <c r="L37" s="162"/>
      <c r="M37" s="119"/>
      <c r="N37" s="76">
        <f aca="true" t="shared" si="4" ref="N36:N43">SUM(D37+F37+H37+J37+L37)</f>
        <v>0</v>
      </c>
      <c r="O37" s="77">
        <f aca="true" t="shared" si="5" ref="O36:O43">SUM(E37+G37+I37+K37+M37)</f>
        <v>0</v>
      </c>
      <c r="P37" s="78">
        <f aca="true" t="shared" si="6" ref="P36:P43">SUM(D37,F37,H37,J37,L37)-S37</f>
        <v>0</v>
      </c>
      <c r="Q37" s="79">
        <f aca="true" t="shared" si="7" ref="Q36:Q43">SUM(E37,G37,I37,K37,M37)-R37</f>
        <v>0</v>
      </c>
      <c r="R37" s="28">
        <f t="shared" si="2"/>
        <v>0</v>
      </c>
      <c r="S37" s="28">
        <f t="shared" si="3"/>
        <v>0</v>
      </c>
    </row>
    <row r="38" spans="1:19" s="28" customFormat="1" ht="14.25">
      <c r="A38" s="82">
        <v>35</v>
      </c>
      <c r="B38" s="202"/>
      <c r="C38" s="195"/>
      <c r="D38" s="74"/>
      <c r="E38" s="180"/>
      <c r="F38" s="159"/>
      <c r="G38" s="189"/>
      <c r="H38" s="159"/>
      <c r="I38" s="189"/>
      <c r="J38" s="74"/>
      <c r="K38" s="138"/>
      <c r="L38" s="159"/>
      <c r="M38" s="122"/>
      <c r="N38" s="76">
        <f t="shared" si="4"/>
        <v>0</v>
      </c>
      <c r="O38" s="77">
        <f t="shared" si="5"/>
        <v>0</v>
      </c>
      <c r="P38" s="78">
        <f t="shared" si="6"/>
        <v>0</v>
      </c>
      <c r="Q38" s="79">
        <f t="shared" si="7"/>
        <v>0</v>
      </c>
      <c r="R38" s="28">
        <f t="shared" si="2"/>
        <v>0</v>
      </c>
      <c r="S38" s="28">
        <f t="shared" si="3"/>
        <v>0</v>
      </c>
    </row>
    <row r="39" spans="1:19" s="28" customFormat="1" ht="14.25">
      <c r="A39" s="82">
        <v>36</v>
      </c>
      <c r="B39" s="202"/>
      <c r="C39" s="195"/>
      <c r="D39" s="74"/>
      <c r="E39" s="180"/>
      <c r="F39" s="162"/>
      <c r="G39" s="180"/>
      <c r="H39" s="159"/>
      <c r="I39" s="189"/>
      <c r="J39" s="74"/>
      <c r="K39" s="189"/>
      <c r="L39" s="159"/>
      <c r="M39" s="51"/>
      <c r="N39" s="76">
        <f t="shared" si="4"/>
        <v>0</v>
      </c>
      <c r="O39" s="77">
        <f t="shared" si="5"/>
        <v>0</v>
      </c>
      <c r="P39" s="78">
        <f t="shared" si="6"/>
        <v>0</v>
      </c>
      <c r="Q39" s="79">
        <f t="shared" si="7"/>
        <v>0</v>
      </c>
      <c r="R39" s="28">
        <f t="shared" si="2"/>
        <v>0</v>
      </c>
      <c r="S39" s="28">
        <f t="shared" si="3"/>
        <v>0</v>
      </c>
    </row>
    <row r="40" spans="1:19" s="28" customFormat="1" ht="14.25">
      <c r="A40" s="82">
        <v>37</v>
      </c>
      <c r="B40" s="202"/>
      <c r="C40" s="195"/>
      <c r="D40" s="74"/>
      <c r="E40" s="180"/>
      <c r="F40" s="162"/>
      <c r="G40" s="180"/>
      <c r="H40" s="159"/>
      <c r="I40" s="189"/>
      <c r="J40" s="74"/>
      <c r="K40" s="189"/>
      <c r="L40" s="159"/>
      <c r="M40" s="125"/>
      <c r="N40" s="76">
        <f t="shared" si="4"/>
        <v>0</v>
      </c>
      <c r="O40" s="77">
        <f t="shared" si="5"/>
        <v>0</v>
      </c>
      <c r="P40" s="78">
        <f t="shared" si="6"/>
        <v>0</v>
      </c>
      <c r="Q40" s="79">
        <f t="shared" si="7"/>
        <v>0</v>
      </c>
      <c r="R40" s="28">
        <f t="shared" si="2"/>
        <v>0</v>
      </c>
      <c r="S40" s="28">
        <f t="shared" si="3"/>
        <v>0</v>
      </c>
    </row>
    <row r="41" spans="1:19" s="28" customFormat="1" ht="14.25">
      <c r="A41" s="82">
        <v>38</v>
      </c>
      <c r="B41" s="202"/>
      <c r="C41" s="195"/>
      <c r="D41" s="74"/>
      <c r="E41" s="180"/>
      <c r="F41" s="162"/>
      <c r="G41" s="180"/>
      <c r="H41" s="159"/>
      <c r="I41" s="180"/>
      <c r="J41" s="145"/>
      <c r="K41" s="180"/>
      <c r="L41" s="159"/>
      <c r="M41" s="51"/>
      <c r="N41" s="76">
        <f t="shared" si="4"/>
        <v>0</v>
      </c>
      <c r="O41" s="77">
        <f t="shared" si="5"/>
        <v>0</v>
      </c>
      <c r="P41" s="78">
        <f t="shared" si="6"/>
        <v>0</v>
      </c>
      <c r="Q41" s="79">
        <f t="shared" si="7"/>
        <v>0</v>
      </c>
      <c r="R41" s="28">
        <f t="shared" si="2"/>
        <v>0</v>
      </c>
      <c r="S41" s="28">
        <f t="shared" si="3"/>
        <v>0</v>
      </c>
    </row>
    <row r="42" spans="1:19" s="28" customFormat="1" ht="14.25">
      <c r="A42" s="82">
        <v>39</v>
      </c>
      <c r="B42" s="202"/>
      <c r="C42" s="195"/>
      <c r="D42" s="74"/>
      <c r="E42" s="180"/>
      <c r="F42" s="145"/>
      <c r="G42" s="180"/>
      <c r="H42" s="159"/>
      <c r="I42" s="180"/>
      <c r="J42" s="74"/>
      <c r="K42" s="189"/>
      <c r="L42" s="159"/>
      <c r="M42" s="51"/>
      <c r="N42" s="76">
        <f t="shared" si="4"/>
        <v>0</v>
      </c>
      <c r="O42" s="77">
        <f t="shared" si="5"/>
        <v>0</v>
      </c>
      <c r="P42" s="78">
        <f t="shared" si="6"/>
        <v>0</v>
      </c>
      <c r="Q42" s="79">
        <f t="shared" si="7"/>
        <v>0</v>
      </c>
      <c r="R42" s="28">
        <f t="shared" si="2"/>
        <v>0</v>
      </c>
      <c r="S42" s="28">
        <f t="shared" si="3"/>
        <v>0</v>
      </c>
    </row>
    <row r="43" spans="1:19" s="28" customFormat="1" ht="15" thickBot="1">
      <c r="A43" s="237">
        <v>40</v>
      </c>
      <c r="B43" s="260"/>
      <c r="C43" s="261"/>
      <c r="D43" s="240"/>
      <c r="E43" s="262"/>
      <c r="F43" s="242"/>
      <c r="G43" s="262"/>
      <c r="H43" s="264"/>
      <c r="I43" s="280"/>
      <c r="J43" s="240"/>
      <c r="K43" s="280"/>
      <c r="L43" s="264"/>
      <c r="M43" s="286"/>
      <c r="N43" s="266">
        <f t="shared" si="4"/>
        <v>0</v>
      </c>
      <c r="O43" s="247">
        <f t="shared" si="5"/>
        <v>0</v>
      </c>
      <c r="P43" s="248">
        <f t="shared" si="6"/>
        <v>0</v>
      </c>
      <c r="Q43" s="267">
        <f t="shared" si="7"/>
        <v>0</v>
      </c>
      <c r="R43" s="28">
        <f t="shared" si="2"/>
        <v>0</v>
      </c>
      <c r="S43" s="28">
        <f t="shared" si="3"/>
        <v>0</v>
      </c>
    </row>
    <row r="44" spans="1:17" s="28" customFormat="1" ht="15" thickBot="1">
      <c r="A44" s="126" t="s">
        <v>9</v>
      </c>
      <c r="B44" s="127"/>
      <c r="C44" s="128"/>
      <c r="D44" s="233"/>
      <c r="E44" s="129"/>
      <c r="F44" s="233"/>
      <c r="G44" s="129"/>
      <c r="H44" s="233"/>
      <c r="I44" s="129"/>
      <c r="J44" s="233"/>
      <c r="K44" s="129"/>
      <c r="L44" s="233"/>
      <c r="M44" s="130"/>
      <c r="N44" s="131" t="s">
        <v>8</v>
      </c>
      <c r="O44" s="132" t="s">
        <v>6</v>
      </c>
      <c r="P44" s="133" t="s">
        <v>8</v>
      </c>
      <c r="Q44" s="132" t="s">
        <v>6</v>
      </c>
    </row>
    <row r="45" spans="1:20" s="30" customFormat="1" ht="14.25">
      <c r="A45" s="134">
        <v>1</v>
      </c>
      <c r="B45" s="202" t="s">
        <v>114</v>
      </c>
      <c r="C45" s="195" t="s">
        <v>40</v>
      </c>
      <c r="D45" s="74">
        <v>18</v>
      </c>
      <c r="E45" s="149">
        <v>5</v>
      </c>
      <c r="F45" s="215">
        <v>20</v>
      </c>
      <c r="G45" s="216">
        <v>5.5</v>
      </c>
      <c r="H45" s="215"/>
      <c r="I45" s="216"/>
      <c r="J45" s="207"/>
      <c r="K45" s="271"/>
      <c r="L45" s="215"/>
      <c r="M45" s="135"/>
      <c r="N45" s="76">
        <f>SUM(D45+F45+H45+J45+L45)</f>
        <v>38</v>
      </c>
      <c r="O45" s="77">
        <f>SUM(E45+G45+I45+K45+M45)</f>
        <v>10.5</v>
      </c>
      <c r="P45" s="78">
        <f>SUM(D45,F45,H45,J45,L45)-S45</f>
        <v>38</v>
      </c>
      <c r="Q45" s="79">
        <f>SUM(E45,G45,I45,K45,M45)-R45</f>
        <v>10.5</v>
      </c>
      <c r="R45" s="28">
        <f aca="true" t="shared" si="8" ref="R45:R59">IF(COUNT(M45,K45,I45,G45,E45)=5,MIN(M45,K45,I45,G45,E45),0)</f>
        <v>0</v>
      </c>
      <c r="S45" s="28">
        <f aca="true" t="shared" si="9" ref="S45:S59">IF(COUNT(D45,F45,H45,J45,L45)=5,MIN(D45,F45,H45,J45,L45),0)</f>
        <v>0</v>
      </c>
      <c r="T45" s="29"/>
    </row>
    <row r="46" spans="1:20" s="30" customFormat="1" ht="14.25">
      <c r="A46" s="136">
        <v>2</v>
      </c>
      <c r="B46" s="202" t="s">
        <v>113</v>
      </c>
      <c r="C46" s="195" t="s">
        <v>40</v>
      </c>
      <c r="D46" s="145">
        <v>20</v>
      </c>
      <c r="E46" s="180">
        <v>5</v>
      </c>
      <c r="F46" s="74">
        <v>17</v>
      </c>
      <c r="G46" s="138">
        <v>4.5</v>
      </c>
      <c r="H46" s="74"/>
      <c r="I46" s="138"/>
      <c r="J46" s="162"/>
      <c r="K46" s="213"/>
      <c r="L46" s="74"/>
      <c r="M46" s="46"/>
      <c r="N46" s="76">
        <f>SUM(D46+F46+H46+J46+L46)</f>
        <v>37</v>
      </c>
      <c r="O46" s="77">
        <f>SUM(E46+G46+I46+K46+M46)</f>
        <v>9.5</v>
      </c>
      <c r="P46" s="78">
        <f>SUM(D46,F46,H46,J46,L46)-S46</f>
        <v>37</v>
      </c>
      <c r="Q46" s="79">
        <f>SUM(E46,G46,I46,K46,M46)-R46</f>
        <v>9.5</v>
      </c>
      <c r="R46" s="28">
        <f t="shared" si="8"/>
        <v>0</v>
      </c>
      <c r="S46" s="28">
        <f t="shared" si="9"/>
        <v>0</v>
      </c>
      <c r="T46" s="29"/>
    </row>
    <row r="47" spans="1:20" s="30" customFormat="1" ht="14.25">
      <c r="A47" s="258">
        <v>3</v>
      </c>
      <c r="B47" s="202" t="s">
        <v>116</v>
      </c>
      <c r="C47" s="195" t="s">
        <v>40</v>
      </c>
      <c r="D47" s="74">
        <v>16</v>
      </c>
      <c r="E47" s="180">
        <v>4</v>
      </c>
      <c r="F47" s="74">
        <v>18</v>
      </c>
      <c r="G47" s="189">
        <v>5</v>
      </c>
      <c r="H47" s="74"/>
      <c r="I47" s="138"/>
      <c r="J47" s="159"/>
      <c r="K47" s="147"/>
      <c r="L47" s="74"/>
      <c r="M47" s="46"/>
      <c r="N47" s="76">
        <f>SUM(D47+F47+H47+J47+L47)</f>
        <v>34</v>
      </c>
      <c r="O47" s="77">
        <f>SUM(E47+G47+I47+K47+M47)</f>
        <v>9</v>
      </c>
      <c r="P47" s="78">
        <f>SUM(D47,F47,H47,J47,L47)-S47</f>
        <v>34</v>
      </c>
      <c r="Q47" s="79">
        <f>SUM(E47,G47,I47,K47,M47)-R47</f>
        <v>9</v>
      </c>
      <c r="R47" s="28">
        <f t="shared" si="8"/>
        <v>0</v>
      </c>
      <c r="S47" s="28">
        <f t="shared" si="9"/>
        <v>0</v>
      </c>
      <c r="T47" s="29"/>
    </row>
    <row r="48" spans="1:19" s="28" customFormat="1" ht="14.25">
      <c r="A48" s="258">
        <v>4</v>
      </c>
      <c r="B48" s="202" t="s">
        <v>115</v>
      </c>
      <c r="C48" s="195" t="s">
        <v>42</v>
      </c>
      <c r="D48" s="145">
        <v>17</v>
      </c>
      <c r="E48" s="180">
        <v>5</v>
      </c>
      <c r="F48" s="74">
        <v>13</v>
      </c>
      <c r="G48" s="138">
        <v>3.5</v>
      </c>
      <c r="H48" s="74"/>
      <c r="I48" s="138"/>
      <c r="J48" s="159"/>
      <c r="K48" s="147"/>
      <c r="L48" s="74"/>
      <c r="M48" s="46"/>
      <c r="N48" s="76">
        <f>SUM(D48+F48+H48+J48+L48)</f>
        <v>30</v>
      </c>
      <c r="O48" s="77">
        <f>SUM(E48+G48+I48+K48+M48)</f>
        <v>8.5</v>
      </c>
      <c r="P48" s="78">
        <f>SUM(D48,F48,H48,J48,L48)-S48</f>
        <v>30</v>
      </c>
      <c r="Q48" s="79">
        <f>SUM(E48,G48,I48,K48,M48)-R48</f>
        <v>8.5</v>
      </c>
      <c r="R48" s="28">
        <f t="shared" si="8"/>
        <v>0</v>
      </c>
      <c r="S48" s="28">
        <f t="shared" si="9"/>
        <v>0</v>
      </c>
    </row>
    <row r="49" spans="1:19" s="28" customFormat="1" ht="14.25">
      <c r="A49" s="258">
        <v>5</v>
      </c>
      <c r="B49" s="202" t="s">
        <v>117</v>
      </c>
      <c r="C49" s="195" t="s">
        <v>40</v>
      </c>
      <c r="D49" s="145">
        <v>15</v>
      </c>
      <c r="E49" s="180">
        <v>3.5</v>
      </c>
      <c r="F49" s="74">
        <v>15</v>
      </c>
      <c r="G49" s="138">
        <v>4</v>
      </c>
      <c r="H49" s="74"/>
      <c r="I49" s="138"/>
      <c r="J49" s="159"/>
      <c r="K49" s="147"/>
      <c r="L49" s="74"/>
      <c r="M49" s="46"/>
      <c r="N49" s="76">
        <f>SUM(D49+F49+H49+J49+L49)</f>
        <v>30</v>
      </c>
      <c r="O49" s="77">
        <f>SUM(E49+G49+I49+K49+M49)</f>
        <v>7.5</v>
      </c>
      <c r="P49" s="78">
        <f>SUM(D49,F49,H49,J49,L49)-S49</f>
        <v>30</v>
      </c>
      <c r="Q49" s="79">
        <f>SUM(E49,G49,I49,K49,M49)-R49</f>
        <v>7.5</v>
      </c>
      <c r="R49" s="28">
        <f t="shared" si="8"/>
        <v>0</v>
      </c>
      <c r="S49" s="28">
        <f t="shared" si="9"/>
        <v>0</v>
      </c>
    </row>
    <row r="50" spans="1:19" s="28" customFormat="1" ht="14.25">
      <c r="A50" s="258">
        <v>6</v>
      </c>
      <c r="B50" s="202" t="s">
        <v>118</v>
      </c>
      <c r="C50" s="195" t="s">
        <v>40</v>
      </c>
      <c r="D50" s="74">
        <v>14</v>
      </c>
      <c r="E50" s="149">
        <v>3</v>
      </c>
      <c r="F50" s="74">
        <v>14</v>
      </c>
      <c r="G50" s="138">
        <v>3.5</v>
      </c>
      <c r="H50" s="74"/>
      <c r="I50" s="189"/>
      <c r="J50" s="162"/>
      <c r="K50" s="213"/>
      <c r="L50" s="145"/>
      <c r="M50" s="117"/>
      <c r="N50" s="76">
        <f>SUM(D50+F50+H50+J50+L50)</f>
        <v>28</v>
      </c>
      <c r="O50" s="77">
        <f>SUM(E50+G50+I50+K50+M50)</f>
        <v>6.5</v>
      </c>
      <c r="P50" s="78">
        <f>SUM(D50,F50,H50,J50,L50)-S50</f>
        <v>28</v>
      </c>
      <c r="Q50" s="79">
        <f>SUM(E50,G50,I50,K50,M50)-R50</f>
        <v>6.5</v>
      </c>
      <c r="R50" s="28">
        <f t="shared" si="8"/>
        <v>0</v>
      </c>
      <c r="S50" s="28">
        <f t="shared" si="9"/>
        <v>0</v>
      </c>
    </row>
    <row r="51" spans="1:19" s="28" customFormat="1" ht="14.25">
      <c r="A51" s="258">
        <v>7</v>
      </c>
      <c r="B51" s="202" t="s">
        <v>122</v>
      </c>
      <c r="C51" s="195" t="s">
        <v>34</v>
      </c>
      <c r="D51" s="145">
        <v>0</v>
      </c>
      <c r="E51" s="180">
        <v>0</v>
      </c>
      <c r="F51" s="74">
        <v>16</v>
      </c>
      <c r="G51" s="138">
        <v>4.5</v>
      </c>
      <c r="H51" s="74"/>
      <c r="I51" s="138"/>
      <c r="J51" s="159"/>
      <c r="K51" s="147"/>
      <c r="L51" s="74"/>
      <c r="M51" s="46"/>
      <c r="N51" s="76">
        <f>SUM(D51+F51+H51+J51+L51)</f>
        <v>16</v>
      </c>
      <c r="O51" s="77">
        <f>SUM(E51+G51+I51+K51+M51)</f>
        <v>4.5</v>
      </c>
      <c r="P51" s="78">
        <f>SUM(D51,F51,H51,J51,L51)-S51</f>
        <v>16</v>
      </c>
      <c r="Q51" s="79">
        <f>SUM(E51,G51,I51,K51,M51)-R51</f>
        <v>4.5</v>
      </c>
      <c r="R51" s="28">
        <f t="shared" si="8"/>
        <v>0</v>
      </c>
      <c r="S51" s="28">
        <f t="shared" si="9"/>
        <v>0</v>
      </c>
    </row>
    <row r="52" spans="1:19" s="28" customFormat="1" ht="14.25">
      <c r="A52" s="258">
        <v>8</v>
      </c>
      <c r="B52" s="202" t="s">
        <v>119</v>
      </c>
      <c r="C52" s="195" t="s">
        <v>32</v>
      </c>
      <c r="D52" s="145">
        <v>13</v>
      </c>
      <c r="E52" s="180">
        <v>3</v>
      </c>
      <c r="F52" s="74">
        <v>0</v>
      </c>
      <c r="G52" s="138">
        <v>0</v>
      </c>
      <c r="H52" s="74"/>
      <c r="I52" s="138"/>
      <c r="J52" s="162"/>
      <c r="K52" s="213"/>
      <c r="L52" s="74"/>
      <c r="M52" s="46"/>
      <c r="N52" s="76">
        <f>SUM(D52+F52+H52+J52+L52)</f>
        <v>13</v>
      </c>
      <c r="O52" s="77">
        <f>SUM(E52+G52+I52+K52+M52)</f>
        <v>3</v>
      </c>
      <c r="P52" s="78">
        <f>SUM(D52,F52,H52,J52,L52)-S52</f>
        <v>13</v>
      </c>
      <c r="Q52" s="79">
        <f>SUM(E52,G52,I52,K52,M52)-R52</f>
        <v>3</v>
      </c>
      <c r="R52" s="28">
        <f t="shared" si="8"/>
        <v>0</v>
      </c>
      <c r="S52" s="28">
        <f t="shared" si="9"/>
        <v>0</v>
      </c>
    </row>
    <row r="53" spans="1:19" s="28" customFormat="1" ht="14.25">
      <c r="A53" s="258">
        <v>9</v>
      </c>
      <c r="B53" s="202" t="s">
        <v>120</v>
      </c>
      <c r="C53" s="195" t="s">
        <v>121</v>
      </c>
      <c r="D53" s="74">
        <v>12</v>
      </c>
      <c r="E53" s="180">
        <v>2</v>
      </c>
      <c r="F53" s="74">
        <v>0</v>
      </c>
      <c r="G53" s="138">
        <v>0</v>
      </c>
      <c r="H53" s="74"/>
      <c r="I53" s="138"/>
      <c r="J53" s="159"/>
      <c r="K53" s="147"/>
      <c r="L53" s="74"/>
      <c r="M53" s="46"/>
      <c r="N53" s="76">
        <f>SUM(D53+F53+H53+J53+L53)</f>
        <v>12</v>
      </c>
      <c r="O53" s="77">
        <f>SUM(E53+G53+I53+K53+M53)</f>
        <v>2</v>
      </c>
      <c r="P53" s="78">
        <f>SUM(D53,F53,H53,J53,L53)-S53</f>
        <v>12</v>
      </c>
      <c r="Q53" s="79">
        <f>SUM(E53,G53,I53,K53,M53)-R53</f>
        <v>2</v>
      </c>
      <c r="R53" s="28">
        <f t="shared" si="8"/>
        <v>0</v>
      </c>
      <c r="S53" s="28">
        <f t="shared" si="9"/>
        <v>0</v>
      </c>
    </row>
    <row r="54" spans="1:19" s="28" customFormat="1" ht="14.25">
      <c r="A54" s="258">
        <v>10</v>
      </c>
      <c r="B54" s="202" t="s">
        <v>123</v>
      </c>
      <c r="C54" s="195" t="s">
        <v>61</v>
      </c>
      <c r="D54" s="145">
        <v>0</v>
      </c>
      <c r="E54" s="180">
        <v>0</v>
      </c>
      <c r="F54" s="74">
        <v>12</v>
      </c>
      <c r="G54" s="138">
        <v>0</v>
      </c>
      <c r="H54" s="74"/>
      <c r="I54" s="138"/>
      <c r="J54" s="159"/>
      <c r="K54" s="147"/>
      <c r="L54" s="74"/>
      <c r="M54" s="46"/>
      <c r="N54" s="76">
        <f>SUM(D54+F54+H54+J54+L54)</f>
        <v>12</v>
      </c>
      <c r="O54" s="77">
        <f>SUM(E54+G54+I54+K54+M54)</f>
        <v>0</v>
      </c>
      <c r="P54" s="78">
        <f>SUM(D54,F54,H54,J54,L54)-S54</f>
        <v>12</v>
      </c>
      <c r="Q54" s="79">
        <f>SUM(E54,G54,I54,K54,M54)-R54</f>
        <v>0</v>
      </c>
      <c r="R54" s="28">
        <f t="shared" si="8"/>
        <v>0</v>
      </c>
      <c r="S54" s="28">
        <f t="shared" si="9"/>
        <v>0</v>
      </c>
    </row>
    <row r="55" spans="1:19" s="28" customFormat="1" ht="14.25">
      <c r="A55" s="258">
        <v>11</v>
      </c>
      <c r="B55" s="202"/>
      <c r="C55" s="195"/>
      <c r="D55" s="74"/>
      <c r="E55" s="138"/>
      <c r="F55" s="74"/>
      <c r="G55" s="138"/>
      <c r="H55" s="74"/>
      <c r="I55" s="138"/>
      <c r="J55" s="159"/>
      <c r="K55" s="147"/>
      <c r="L55" s="74"/>
      <c r="M55" s="46"/>
      <c r="N55" s="76">
        <f aca="true" t="shared" si="10" ref="N45:N59">SUM(D55+F55+H55+J55+L55)</f>
        <v>0</v>
      </c>
      <c r="O55" s="77">
        <f aca="true" t="shared" si="11" ref="O45:O59">SUM(E55+G55+I55+K55+M55)</f>
        <v>0</v>
      </c>
      <c r="P55" s="78">
        <f aca="true" t="shared" si="12" ref="P45:P59">SUM(D55,F55,H55,J55,L55)-S55</f>
        <v>0</v>
      </c>
      <c r="Q55" s="79">
        <f aca="true" t="shared" si="13" ref="Q45:Q59">SUM(E55,G55,I55,K55,M55)-R55</f>
        <v>0</v>
      </c>
      <c r="R55" s="28">
        <f t="shared" si="8"/>
        <v>0</v>
      </c>
      <c r="S55" s="28">
        <f t="shared" si="9"/>
        <v>0</v>
      </c>
    </row>
    <row r="56" spans="1:19" s="28" customFormat="1" ht="14.25">
      <c r="A56" s="258">
        <v>12</v>
      </c>
      <c r="B56" s="202"/>
      <c r="C56" s="195"/>
      <c r="D56" s="145"/>
      <c r="E56" s="180"/>
      <c r="F56" s="74"/>
      <c r="G56" s="138"/>
      <c r="H56" s="74"/>
      <c r="I56" s="138"/>
      <c r="J56" s="159"/>
      <c r="K56" s="147"/>
      <c r="L56" s="74"/>
      <c r="M56" s="46"/>
      <c r="N56" s="76">
        <f t="shared" si="10"/>
        <v>0</v>
      </c>
      <c r="O56" s="77">
        <f t="shared" si="11"/>
        <v>0</v>
      </c>
      <c r="P56" s="78">
        <f t="shared" si="12"/>
        <v>0</v>
      </c>
      <c r="Q56" s="79">
        <f t="shared" si="13"/>
        <v>0</v>
      </c>
      <c r="R56" s="28">
        <f t="shared" si="8"/>
        <v>0</v>
      </c>
      <c r="S56" s="28">
        <f t="shared" si="9"/>
        <v>0</v>
      </c>
    </row>
    <row r="57" spans="1:19" s="28" customFormat="1" ht="14.25">
      <c r="A57" s="258">
        <v>13</v>
      </c>
      <c r="B57" s="202"/>
      <c r="C57" s="195"/>
      <c r="D57" s="74"/>
      <c r="E57" s="138"/>
      <c r="F57" s="74"/>
      <c r="G57" s="138"/>
      <c r="H57" s="74"/>
      <c r="I57" s="138"/>
      <c r="J57" s="159"/>
      <c r="K57" s="147"/>
      <c r="L57" s="74"/>
      <c r="M57" s="46"/>
      <c r="N57" s="76">
        <f t="shared" si="10"/>
        <v>0</v>
      </c>
      <c r="O57" s="77">
        <f t="shared" si="11"/>
        <v>0</v>
      </c>
      <c r="P57" s="78">
        <f t="shared" si="12"/>
        <v>0</v>
      </c>
      <c r="Q57" s="79">
        <f t="shared" si="13"/>
        <v>0</v>
      </c>
      <c r="R57" s="28">
        <f t="shared" si="8"/>
        <v>0</v>
      </c>
      <c r="S57" s="28">
        <f t="shared" si="9"/>
        <v>0</v>
      </c>
    </row>
    <row r="58" spans="1:19" s="28" customFormat="1" ht="14.25">
      <c r="A58" s="258">
        <v>14</v>
      </c>
      <c r="B58" s="202"/>
      <c r="C58" s="195"/>
      <c r="D58" s="145"/>
      <c r="E58" s="180"/>
      <c r="F58" s="74"/>
      <c r="G58" s="138"/>
      <c r="H58" s="74"/>
      <c r="I58" s="138"/>
      <c r="J58" s="159"/>
      <c r="K58" s="147"/>
      <c r="L58" s="74"/>
      <c r="M58" s="46"/>
      <c r="N58" s="76">
        <f t="shared" si="10"/>
        <v>0</v>
      </c>
      <c r="O58" s="77">
        <f t="shared" si="11"/>
        <v>0</v>
      </c>
      <c r="P58" s="78">
        <f t="shared" si="12"/>
        <v>0</v>
      </c>
      <c r="Q58" s="79">
        <f t="shared" si="13"/>
        <v>0</v>
      </c>
      <c r="R58" s="28">
        <f t="shared" si="8"/>
        <v>0</v>
      </c>
      <c r="S58" s="28">
        <f t="shared" si="9"/>
        <v>0</v>
      </c>
    </row>
    <row r="59" spans="1:19" s="28" customFormat="1" ht="15" thickBot="1">
      <c r="A59" s="259">
        <v>15</v>
      </c>
      <c r="B59" s="260"/>
      <c r="C59" s="261"/>
      <c r="D59" s="242"/>
      <c r="E59" s="262"/>
      <c r="F59" s="240"/>
      <c r="G59" s="263"/>
      <c r="H59" s="240"/>
      <c r="I59" s="263"/>
      <c r="J59" s="264"/>
      <c r="K59" s="241"/>
      <c r="L59" s="240"/>
      <c r="M59" s="265"/>
      <c r="N59" s="266">
        <f t="shared" si="10"/>
        <v>0</v>
      </c>
      <c r="O59" s="247">
        <f t="shared" si="11"/>
        <v>0</v>
      </c>
      <c r="P59" s="248">
        <f t="shared" si="12"/>
        <v>0</v>
      </c>
      <c r="Q59" s="267">
        <f t="shared" si="13"/>
        <v>0</v>
      </c>
      <c r="R59" s="28">
        <f t="shared" si="8"/>
        <v>0</v>
      </c>
      <c r="S59" s="28">
        <f t="shared" si="9"/>
        <v>0</v>
      </c>
    </row>
    <row r="62" spans="2:6" ht="15">
      <c r="B62" s="107" t="s">
        <v>23</v>
      </c>
      <c r="C62" s="28"/>
      <c r="D62" s="62"/>
      <c r="E62" s="63"/>
      <c r="F62" s="64"/>
    </row>
    <row r="63" ht="15">
      <c r="B63" s="107" t="s">
        <v>17</v>
      </c>
    </row>
    <row r="65" spans="1:11" ht="15">
      <c r="A65" s="108"/>
      <c r="B65" s="109" t="s">
        <v>24</v>
      </c>
      <c r="C65" s="109"/>
      <c r="D65" s="110"/>
      <c r="E65" s="111"/>
      <c r="F65" s="112"/>
      <c r="G65" s="111"/>
      <c r="H65" s="113"/>
      <c r="I65" s="111"/>
      <c r="J65" s="114"/>
      <c r="K65" s="111"/>
    </row>
  </sheetData>
  <sheetProtection/>
  <mergeCells count="11">
    <mergeCell ref="H3:I3"/>
    <mergeCell ref="L2:M2"/>
    <mergeCell ref="D3:E3"/>
    <mergeCell ref="P2:Q2"/>
    <mergeCell ref="J2:K2"/>
    <mergeCell ref="J3:K3"/>
    <mergeCell ref="L3:M3"/>
    <mergeCell ref="D2:E2"/>
    <mergeCell ref="F3:G3"/>
    <mergeCell ref="F2:G2"/>
    <mergeCell ref="H2:I2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65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V39" sqref="V39"/>
    </sheetView>
  </sheetViews>
  <sheetFormatPr defaultColWidth="8.8984375" defaultRowHeight="15"/>
  <cols>
    <col min="1" max="1" width="3.59765625" style="67" customWidth="1"/>
    <col min="2" max="2" width="19.796875" style="11" customWidth="1"/>
    <col min="3" max="3" width="26.09765625" style="11" bestFit="1" customWidth="1"/>
    <col min="4" max="4" width="6.796875" style="68" customWidth="1"/>
    <col min="5" max="5" width="4.3984375" style="69" customWidth="1"/>
    <col min="6" max="6" width="6.796875" style="70" customWidth="1"/>
    <col min="7" max="7" width="4.3984375" style="69" customWidth="1"/>
    <col min="8" max="8" width="6.796875" style="71" customWidth="1"/>
    <col min="9" max="9" width="4.19921875" style="69" customWidth="1"/>
    <col min="10" max="10" width="6.796875" style="72" customWidth="1"/>
    <col min="11" max="11" width="4.19921875" style="69" customWidth="1"/>
    <col min="12" max="12" width="6.796875" style="71" customWidth="1"/>
    <col min="13" max="13" width="4.5" style="69" customWidth="1"/>
    <col min="14" max="14" width="6.796875" style="72" customWidth="1"/>
    <col min="15" max="15" width="6.59765625" style="72" customWidth="1"/>
    <col min="16" max="16" width="8.796875" style="72" customWidth="1"/>
    <col min="17" max="17" width="8.59765625" style="72" customWidth="1"/>
    <col min="18" max="19" width="7.796875" style="11" hidden="1" customWidth="1"/>
    <col min="20" max="16384" width="8.8984375" style="11" customWidth="1"/>
  </cols>
  <sheetData>
    <row r="1" spans="1:87" ht="25.5" customHeight="1" thickBot="1">
      <c r="A1" s="1" t="s">
        <v>27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" thickBot="1">
      <c r="A2" s="226"/>
      <c r="B2" s="227" t="s">
        <v>5</v>
      </c>
      <c r="C2" s="228"/>
      <c r="D2" s="254">
        <v>44485</v>
      </c>
      <c r="E2" s="255"/>
      <c r="F2" s="256">
        <v>44513</v>
      </c>
      <c r="G2" s="255"/>
      <c r="H2" s="254">
        <v>44583</v>
      </c>
      <c r="I2" s="255"/>
      <c r="J2" s="254">
        <v>44604</v>
      </c>
      <c r="K2" s="255"/>
      <c r="L2" s="254">
        <v>44660</v>
      </c>
      <c r="M2" s="255"/>
      <c r="N2" s="229"/>
      <c r="O2" s="230"/>
      <c r="P2" s="252" t="s">
        <v>20</v>
      </c>
      <c r="Q2" s="25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" thickBot="1">
      <c r="A3" s="14"/>
      <c r="B3" s="15" t="s">
        <v>0</v>
      </c>
      <c r="C3" s="127" t="s">
        <v>1</v>
      </c>
      <c r="D3" s="250" t="s">
        <v>14</v>
      </c>
      <c r="E3" s="251"/>
      <c r="F3" s="257" t="s">
        <v>18</v>
      </c>
      <c r="G3" s="251"/>
      <c r="H3" s="250" t="s">
        <v>15</v>
      </c>
      <c r="I3" s="251"/>
      <c r="J3" s="250" t="s">
        <v>16</v>
      </c>
      <c r="K3" s="251"/>
      <c r="L3" s="250" t="s">
        <v>19</v>
      </c>
      <c r="M3" s="251"/>
      <c r="N3" s="172" t="s">
        <v>2</v>
      </c>
      <c r="O3" s="173" t="s">
        <v>6</v>
      </c>
      <c r="P3" s="171" t="s">
        <v>10</v>
      </c>
      <c r="Q3" s="170" t="s">
        <v>11</v>
      </c>
      <c r="R3" s="17" t="s">
        <v>13</v>
      </c>
      <c r="S3" s="17" t="s">
        <v>12</v>
      </c>
      <c r="T3" s="1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87" s="12" customFormat="1" ht="14.25">
      <c r="A4" s="154">
        <v>1</v>
      </c>
      <c r="B4" s="234" t="s">
        <v>33</v>
      </c>
      <c r="C4" s="219" t="s">
        <v>34</v>
      </c>
      <c r="D4" s="185">
        <v>16</v>
      </c>
      <c r="E4" s="176">
        <v>5</v>
      </c>
      <c r="F4" s="217">
        <v>20</v>
      </c>
      <c r="G4" s="200">
        <v>6.5</v>
      </c>
      <c r="H4" s="182"/>
      <c r="I4" s="235"/>
      <c r="J4" s="182"/>
      <c r="K4" s="236"/>
      <c r="L4" s="185"/>
      <c r="M4" s="235"/>
      <c r="N4" s="115">
        <f aca="true" t="shared" si="0" ref="N4:N38">SUM(D4+F4+H4+J4+L4)</f>
        <v>36</v>
      </c>
      <c r="O4" s="116">
        <f aca="true" t="shared" si="1" ref="O4:O38">SUM(E4+G4+I4+K4+M4)</f>
        <v>11.5</v>
      </c>
      <c r="P4" s="99">
        <f aca="true" t="shared" si="2" ref="P4:P38">SUM(D4,F4,H4,J4,L4)-S4</f>
        <v>36</v>
      </c>
      <c r="Q4" s="100">
        <f aca="true" t="shared" si="3" ref="Q4:Q38">SUM(E4,G4,I4,K4,M4)-R4</f>
        <v>11.5</v>
      </c>
      <c r="R4" s="28">
        <f aca="true" t="shared" si="4" ref="R4:R35">IF(COUNT(M4,K4,I4,G4,E4)=5,MIN(M4,K4,I4,G4,E4),0)</f>
        <v>0</v>
      </c>
      <c r="S4" s="28">
        <f aca="true" t="shared" si="5" ref="S4:S35">IF(COUNT(D4,F4,H4,J4,L4)=5,MIN(D4,F4,H4,J4,L4),0)</f>
        <v>0</v>
      </c>
      <c r="T4" s="30"/>
      <c r="U4" s="30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</row>
    <row r="5" spans="1:21" s="30" customFormat="1" ht="14.25">
      <c r="A5" s="82">
        <v>2</v>
      </c>
      <c r="B5" s="155" t="s">
        <v>31</v>
      </c>
      <c r="C5" s="220" t="s">
        <v>32</v>
      </c>
      <c r="D5" s="145">
        <v>17</v>
      </c>
      <c r="E5" s="149">
        <v>5</v>
      </c>
      <c r="F5" s="162">
        <v>14</v>
      </c>
      <c r="G5" s="149">
        <v>4.5</v>
      </c>
      <c r="H5" s="145"/>
      <c r="I5" s="146"/>
      <c r="J5" s="145"/>
      <c r="K5" s="81"/>
      <c r="L5" s="139"/>
      <c r="M5" s="141"/>
      <c r="N5" s="24">
        <f t="shared" si="0"/>
        <v>31</v>
      </c>
      <c r="O5" s="25">
        <f t="shared" si="1"/>
        <v>9.5</v>
      </c>
      <c r="P5" s="26">
        <f t="shared" si="2"/>
        <v>31</v>
      </c>
      <c r="Q5" s="27">
        <f t="shared" si="3"/>
        <v>9.5</v>
      </c>
      <c r="R5" s="28">
        <f t="shared" si="4"/>
        <v>0</v>
      </c>
      <c r="S5" s="28">
        <f t="shared" si="5"/>
        <v>0</v>
      </c>
      <c r="T5" s="47"/>
      <c r="U5" s="47"/>
    </row>
    <row r="6" spans="1:20" s="30" customFormat="1" ht="14.25">
      <c r="A6" s="18">
        <v>3</v>
      </c>
      <c r="B6" s="155" t="s">
        <v>39</v>
      </c>
      <c r="C6" s="220" t="s">
        <v>40</v>
      </c>
      <c r="D6" s="145">
        <v>13</v>
      </c>
      <c r="E6" s="149">
        <v>4</v>
      </c>
      <c r="F6" s="162">
        <v>16</v>
      </c>
      <c r="G6" s="149">
        <v>5</v>
      </c>
      <c r="H6" s="74"/>
      <c r="I6" s="146"/>
      <c r="J6" s="74"/>
      <c r="K6" s="137"/>
      <c r="L6" s="139"/>
      <c r="M6" s="144"/>
      <c r="N6" s="24">
        <f t="shared" si="0"/>
        <v>29</v>
      </c>
      <c r="O6" s="25">
        <f t="shared" si="1"/>
        <v>9</v>
      </c>
      <c r="P6" s="26">
        <f t="shared" si="2"/>
        <v>29</v>
      </c>
      <c r="Q6" s="27">
        <f t="shared" si="3"/>
        <v>9</v>
      </c>
      <c r="R6" s="28">
        <f t="shared" si="4"/>
        <v>0</v>
      </c>
      <c r="S6" s="28">
        <f t="shared" si="5"/>
        <v>0</v>
      </c>
      <c r="T6" s="29"/>
    </row>
    <row r="7" spans="1:87" s="28" customFormat="1" ht="14.25">
      <c r="A7" s="82">
        <v>4</v>
      </c>
      <c r="B7" s="155" t="s">
        <v>37</v>
      </c>
      <c r="C7" s="220" t="s">
        <v>38</v>
      </c>
      <c r="D7" s="145">
        <v>14</v>
      </c>
      <c r="E7" s="180">
        <v>4</v>
      </c>
      <c r="F7" s="162">
        <v>13</v>
      </c>
      <c r="G7" s="149">
        <v>4.5</v>
      </c>
      <c r="H7" s="145"/>
      <c r="I7" s="146"/>
      <c r="J7" s="145"/>
      <c r="K7" s="81"/>
      <c r="L7" s="139"/>
      <c r="M7" s="140"/>
      <c r="N7" s="24">
        <f t="shared" si="0"/>
        <v>27</v>
      </c>
      <c r="O7" s="25">
        <f t="shared" si="1"/>
        <v>8.5</v>
      </c>
      <c r="P7" s="26">
        <f t="shared" si="2"/>
        <v>27</v>
      </c>
      <c r="Q7" s="27">
        <f t="shared" si="3"/>
        <v>8.5</v>
      </c>
      <c r="R7" s="28">
        <f t="shared" si="4"/>
        <v>0</v>
      </c>
      <c r="S7" s="28">
        <f t="shared" si="5"/>
        <v>0</v>
      </c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</row>
    <row r="8" spans="1:87" s="47" customFormat="1" ht="14.25">
      <c r="A8" s="18">
        <v>5</v>
      </c>
      <c r="B8" s="155" t="s">
        <v>41</v>
      </c>
      <c r="C8" s="220" t="s">
        <v>42</v>
      </c>
      <c r="D8" s="145">
        <v>12</v>
      </c>
      <c r="E8" s="149">
        <v>3.5</v>
      </c>
      <c r="F8" s="162">
        <v>11</v>
      </c>
      <c r="G8" s="149">
        <v>4</v>
      </c>
      <c r="H8" s="74"/>
      <c r="I8" s="146"/>
      <c r="J8" s="145"/>
      <c r="K8" s="81"/>
      <c r="L8" s="139"/>
      <c r="M8" s="141"/>
      <c r="N8" s="24">
        <f t="shared" si="0"/>
        <v>23</v>
      </c>
      <c r="O8" s="25">
        <f t="shared" si="1"/>
        <v>7.5</v>
      </c>
      <c r="P8" s="26">
        <f t="shared" si="2"/>
        <v>23</v>
      </c>
      <c r="Q8" s="27">
        <f t="shared" si="3"/>
        <v>7.5</v>
      </c>
      <c r="R8" s="28">
        <f t="shared" si="4"/>
        <v>0</v>
      </c>
      <c r="S8" s="28">
        <f t="shared" si="5"/>
        <v>0</v>
      </c>
      <c r="T8" s="30"/>
      <c r="U8" s="30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</row>
    <row r="9" spans="1:21" s="47" customFormat="1" ht="14.25">
      <c r="A9" s="82">
        <v>6</v>
      </c>
      <c r="B9" s="155" t="s">
        <v>48</v>
      </c>
      <c r="C9" s="220" t="s">
        <v>42</v>
      </c>
      <c r="D9" s="145">
        <v>6</v>
      </c>
      <c r="E9" s="149">
        <v>3</v>
      </c>
      <c r="F9" s="162">
        <v>15</v>
      </c>
      <c r="G9" s="149">
        <v>5</v>
      </c>
      <c r="H9" s="74"/>
      <c r="I9" s="146"/>
      <c r="J9" s="74"/>
      <c r="K9" s="137"/>
      <c r="L9" s="139"/>
      <c r="M9" s="144"/>
      <c r="N9" s="24">
        <f t="shared" si="0"/>
        <v>21</v>
      </c>
      <c r="O9" s="25">
        <f t="shared" si="1"/>
        <v>8</v>
      </c>
      <c r="P9" s="26">
        <f t="shared" si="2"/>
        <v>21</v>
      </c>
      <c r="Q9" s="27">
        <f t="shared" si="3"/>
        <v>8</v>
      </c>
      <c r="R9" s="28">
        <f t="shared" si="4"/>
        <v>0</v>
      </c>
      <c r="S9" s="28">
        <f t="shared" si="5"/>
        <v>0</v>
      </c>
      <c r="T9" s="30"/>
      <c r="U9" s="30"/>
    </row>
    <row r="10" spans="1:87" s="30" customFormat="1" ht="14.25">
      <c r="A10" s="18">
        <v>7</v>
      </c>
      <c r="B10" s="155" t="s">
        <v>28</v>
      </c>
      <c r="C10" s="220" t="s">
        <v>29</v>
      </c>
      <c r="D10" s="145">
        <v>20</v>
      </c>
      <c r="E10" s="180">
        <v>6</v>
      </c>
      <c r="F10" s="162">
        <v>0</v>
      </c>
      <c r="G10" s="149">
        <v>0</v>
      </c>
      <c r="H10" s="145"/>
      <c r="I10" s="146"/>
      <c r="J10" s="145"/>
      <c r="K10" s="81"/>
      <c r="L10" s="139"/>
      <c r="M10" s="141"/>
      <c r="N10" s="24">
        <f t="shared" si="0"/>
        <v>20</v>
      </c>
      <c r="O10" s="25">
        <f t="shared" si="1"/>
        <v>6</v>
      </c>
      <c r="P10" s="26">
        <f t="shared" si="2"/>
        <v>20</v>
      </c>
      <c r="Q10" s="27">
        <f t="shared" si="3"/>
        <v>6</v>
      </c>
      <c r="R10" s="28">
        <f t="shared" si="4"/>
        <v>0</v>
      </c>
      <c r="S10" s="28">
        <f t="shared" si="5"/>
        <v>0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</row>
    <row r="11" spans="1:20" s="30" customFormat="1" ht="14.25">
      <c r="A11" s="82">
        <v>8</v>
      </c>
      <c r="B11" s="155" t="s">
        <v>30</v>
      </c>
      <c r="C11" s="220" t="s">
        <v>29</v>
      </c>
      <c r="D11" s="145">
        <v>18</v>
      </c>
      <c r="E11" s="149">
        <v>5</v>
      </c>
      <c r="F11" s="159">
        <v>0</v>
      </c>
      <c r="G11" s="75">
        <v>0</v>
      </c>
      <c r="H11" s="74"/>
      <c r="I11" s="146"/>
      <c r="J11" s="145"/>
      <c r="K11" s="81"/>
      <c r="L11" s="139"/>
      <c r="M11" s="140"/>
      <c r="N11" s="24">
        <f t="shared" si="0"/>
        <v>18</v>
      </c>
      <c r="O11" s="25">
        <f t="shared" si="1"/>
        <v>5</v>
      </c>
      <c r="P11" s="26">
        <f t="shared" si="2"/>
        <v>18</v>
      </c>
      <c r="Q11" s="27">
        <f t="shared" si="3"/>
        <v>5</v>
      </c>
      <c r="R11" s="28">
        <f t="shared" si="4"/>
        <v>0</v>
      </c>
      <c r="S11" s="28">
        <f t="shared" si="5"/>
        <v>0</v>
      </c>
      <c r="T11" s="29"/>
    </row>
    <row r="12" spans="1:21" s="47" customFormat="1" ht="14.25">
      <c r="A12" s="18">
        <v>9</v>
      </c>
      <c r="B12" s="155" t="s">
        <v>54</v>
      </c>
      <c r="C12" s="220" t="s">
        <v>40</v>
      </c>
      <c r="D12" s="145">
        <v>0</v>
      </c>
      <c r="E12" s="149">
        <v>0</v>
      </c>
      <c r="F12" s="159">
        <v>18</v>
      </c>
      <c r="G12" s="149">
        <v>5</v>
      </c>
      <c r="H12" s="74"/>
      <c r="I12" s="146"/>
      <c r="J12" s="145"/>
      <c r="K12" s="81"/>
      <c r="L12" s="74"/>
      <c r="M12" s="148"/>
      <c r="N12" s="24">
        <f t="shared" si="0"/>
        <v>18</v>
      </c>
      <c r="O12" s="25">
        <f t="shared" si="1"/>
        <v>5</v>
      </c>
      <c r="P12" s="26">
        <f t="shared" si="2"/>
        <v>18</v>
      </c>
      <c r="Q12" s="27">
        <f t="shared" si="3"/>
        <v>5</v>
      </c>
      <c r="R12" s="28">
        <f t="shared" si="4"/>
        <v>0</v>
      </c>
      <c r="S12" s="28">
        <f t="shared" si="5"/>
        <v>0</v>
      </c>
      <c r="T12" s="30"/>
      <c r="U12" s="30"/>
    </row>
    <row r="13" spans="1:21" s="47" customFormat="1" ht="14.25">
      <c r="A13" s="82">
        <v>10</v>
      </c>
      <c r="B13" s="155" t="s">
        <v>55</v>
      </c>
      <c r="C13" s="220" t="s">
        <v>40</v>
      </c>
      <c r="D13" s="145">
        <v>0</v>
      </c>
      <c r="E13" s="149">
        <v>0</v>
      </c>
      <c r="F13" s="159">
        <v>17</v>
      </c>
      <c r="G13" s="146">
        <v>5</v>
      </c>
      <c r="H13" s="145"/>
      <c r="I13" s="146"/>
      <c r="J13" s="74"/>
      <c r="K13" s="81"/>
      <c r="L13" s="74"/>
      <c r="M13" s="147"/>
      <c r="N13" s="24">
        <f t="shared" si="0"/>
        <v>17</v>
      </c>
      <c r="O13" s="25">
        <f t="shared" si="1"/>
        <v>5</v>
      </c>
      <c r="P13" s="26">
        <f t="shared" si="2"/>
        <v>17</v>
      </c>
      <c r="Q13" s="27">
        <f t="shared" si="3"/>
        <v>5</v>
      </c>
      <c r="R13" s="28">
        <f t="shared" si="4"/>
        <v>0</v>
      </c>
      <c r="S13" s="28">
        <f t="shared" si="5"/>
        <v>0</v>
      </c>
      <c r="T13" s="30"/>
      <c r="U13" s="30"/>
    </row>
    <row r="14" spans="1:87" s="47" customFormat="1" ht="14.25">
      <c r="A14" s="18">
        <v>11</v>
      </c>
      <c r="B14" s="155" t="s">
        <v>47</v>
      </c>
      <c r="C14" s="220" t="s">
        <v>42</v>
      </c>
      <c r="D14" s="145">
        <v>7</v>
      </c>
      <c r="E14" s="149">
        <v>3</v>
      </c>
      <c r="F14" s="159">
        <v>9</v>
      </c>
      <c r="G14" s="149">
        <v>4</v>
      </c>
      <c r="H14" s="74"/>
      <c r="I14" s="146"/>
      <c r="J14" s="145"/>
      <c r="K14" s="35"/>
      <c r="L14" s="143"/>
      <c r="M14" s="140"/>
      <c r="N14" s="24">
        <f t="shared" si="0"/>
        <v>16</v>
      </c>
      <c r="O14" s="25">
        <f t="shared" si="1"/>
        <v>7</v>
      </c>
      <c r="P14" s="26">
        <f t="shared" si="2"/>
        <v>16</v>
      </c>
      <c r="Q14" s="27">
        <f t="shared" si="3"/>
        <v>7</v>
      </c>
      <c r="R14" s="28">
        <f t="shared" si="4"/>
        <v>0</v>
      </c>
      <c r="S14" s="28">
        <f t="shared" si="5"/>
        <v>0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</row>
    <row r="15" spans="1:21" s="47" customFormat="1" ht="14.25">
      <c r="A15" s="82">
        <v>12</v>
      </c>
      <c r="B15" s="155" t="s">
        <v>43</v>
      </c>
      <c r="C15" s="220" t="s">
        <v>40</v>
      </c>
      <c r="D15" s="145">
        <v>11</v>
      </c>
      <c r="E15" s="149">
        <v>3.5</v>
      </c>
      <c r="F15" s="162">
        <v>5</v>
      </c>
      <c r="G15" s="146">
        <v>3</v>
      </c>
      <c r="H15" s="74"/>
      <c r="I15" s="146"/>
      <c r="J15" s="145"/>
      <c r="K15" s="81"/>
      <c r="L15" s="74"/>
      <c r="M15" s="83"/>
      <c r="N15" s="24">
        <f t="shared" si="0"/>
        <v>16</v>
      </c>
      <c r="O15" s="25">
        <f t="shared" si="1"/>
        <v>6.5</v>
      </c>
      <c r="P15" s="26">
        <f t="shared" si="2"/>
        <v>16</v>
      </c>
      <c r="Q15" s="27">
        <f t="shared" si="3"/>
        <v>6.5</v>
      </c>
      <c r="R15" s="28">
        <f t="shared" si="4"/>
        <v>0</v>
      </c>
      <c r="S15" s="28">
        <f t="shared" si="5"/>
        <v>0</v>
      </c>
      <c r="T15" s="30"/>
      <c r="U15" s="30"/>
    </row>
    <row r="16" spans="1:19" s="47" customFormat="1" ht="14.25">
      <c r="A16" s="18">
        <v>13</v>
      </c>
      <c r="B16" s="155" t="s">
        <v>45</v>
      </c>
      <c r="C16" s="220" t="s">
        <v>40</v>
      </c>
      <c r="D16" s="145">
        <v>9</v>
      </c>
      <c r="E16" s="149">
        <v>3.5</v>
      </c>
      <c r="F16" s="162">
        <v>6</v>
      </c>
      <c r="G16" s="146">
        <v>3</v>
      </c>
      <c r="H16" s="74"/>
      <c r="I16" s="146"/>
      <c r="J16" s="145"/>
      <c r="K16" s="81"/>
      <c r="L16" s="139"/>
      <c r="M16" s="141"/>
      <c r="N16" s="24">
        <f t="shared" si="0"/>
        <v>15</v>
      </c>
      <c r="O16" s="25">
        <f t="shared" si="1"/>
        <v>6.5</v>
      </c>
      <c r="P16" s="26">
        <f t="shared" si="2"/>
        <v>15</v>
      </c>
      <c r="Q16" s="27">
        <f t="shared" si="3"/>
        <v>6.5</v>
      </c>
      <c r="R16" s="28">
        <f t="shared" si="4"/>
        <v>0</v>
      </c>
      <c r="S16" s="28">
        <f t="shared" si="5"/>
        <v>0</v>
      </c>
    </row>
    <row r="17" spans="1:21" s="47" customFormat="1" ht="14.25">
      <c r="A17" s="82">
        <v>14</v>
      </c>
      <c r="B17" s="155" t="s">
        <v>51</v>
      </c>
      <c r="C17" s="220" t="s">
        <v>32</v>
      </c>
      <c r="D17" s="145">
        <v>3</v>
      </c>
      <c r="E17" s="149">
        <v>2</v>
      </c>
      <c r="F17" s="162">
        <v>12</v>
      </c>
      <c r="G17" s="146">
        <v>4</v>
      </c>
      <c r="H17" s="145"/>
      <c r="I17" s="146"/>
      <c r="J17" s="74"/>
      <c r="K17" s="137"/>
      <c r="L17" s="145"/>
      <c r="M17" s="146"/>
      <c r="N17" s="24">
        <f t="shared" si="0"/>
        <v>15</v>
      </c>
      <c r="O17" s="25">
        <f t="shared" si="1"/>
        <v>6</v>
      </c>
      <c r="P17" s="26">
        <f t="shared" si="2"/>
        <v>15</v>
      </c>
      <c r="Q17" s="27">
        <f t="shared" si="3"/>
        <v>6</v>
      </c>
      <c r="R17" s="28">
        <f t="shared" si="4"/>
        <v>0</v>
      </c>
      <c r="S17" s="28">
        <f t="shared" si="5"/>
        <v>0</v>
      </c>
      <c r="T17" s="30"/>
      <c r="U17" s="30"/>
    </row>
    <row r="18" spans="1:21" s="47" customFormat="1" ht="14.25">
      <c r="A18" s="18">
        <v>15</v>
      </c>
      <c r="B18" s="155" t="s">
        <v>35</v>
      </c>
      <c r="C18" s="220" t="s">
        <v>36</v>
      </c>
      <c r="D18" s="145">
        <v>15</v>
      </c>
      <c r="E18" s="149">
        <v>4.5</v>
      </c>
      <c r="F18" s="162">
        <v>0</v>
      </c>
      <c r="G18" s="146">
        <v>0</v>
      </c>
      <c r="H18" s="145"/>
      <c r="I18" s="85"/>
      <c r="J18" s="145"/>
      <c r="K18" s="81"/>
      <c r="L18" s="139"/>
      <c r="M18" s="140"/>
      <c r="N18" s="24">
        <f t="shared" si="0"/>
        <v>15</v>
      </c>
      <c r="O18" s="25">
        <f t="shared" si="1"/>
        <v>4.5</v>
      </c>
      <c r="P18" s="26">
        <f t="shared" si="2"/>
        <v>15</v>
      </c>
      <c r="Q18" s="27">
        <f t="shared" si="3"/>
        <v>4.5</v>
      </c>
      <c r="R18" s="28">
        <f t="shared" si="4"/>
        <v>0</v>
      </c>
      <c r="S18" s="28">
        <f t="shared" si="5"/>
        <v>0</v>
      </c>
      <c r="T18" s="30"/>
      <c r="U18" s="30"/>
    </row>
    <row r="19" spans="1:87" s="47" customFormat="1" ht="14.25">
      <c r="A19" s="82">
        <v>16</v>
      </c>
      <c r="B19" s="155" t="s">
        <v>46</v>
      </c>
      <c r="C19" s="220" t="s">
        <v>40</v>
      </c>
      <c r="D19" s="145">
        <v>8</v>
      </c>
      <c r="E19" s="149">
        <v>3</v>
      </c>
      <c r="F19" s="159">
        <v>2</v>
      </c>
      <c r="G19" s="147">
        <v>3</v>
      </c>
      <c r="H19" s="145"/>
      <c r="I19" s="146"/>
      <c r="J19" s="145"/>
      <c r="K19" s="81"/>
      <c r="L19" s="145"/>
      <c r="M19" s="149"/>
      <c r="N19" s="24">
        <f t="shared" si="0"/>
        <v>10</v>
      </c>
      <c r="O19" s="25">
        <f t="shared" si="1"/>
        <v>6</v>
      </c>
      <c r="P19" s="26">
        <f t="shared" si="2"/>
        <v>10</v>
      </c>
      <c r="Q19" s="27">
        <f t="shared" si="3"/>
        <v>6</v>
      </c>
      <c r="R19" s="28">
        <f t="shared" si="4"/>
        <v>0</v>
      </c>
      <c r="S19" s="28">
        <f t="shared" si="5"/>
        <v>0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</row>
    <row r="20" spans="1:21" s="47" customFormat="1" ht="14.25">
      <c r="A20" s="18">
        <v>17</v>
      </c>
      <c r="B20" s="155" t="s">
        <v>56</v>
      </c>
      <c r="C20" s="220" t="s">
        <v>34</v>
      </c>
      <c r="D20" s="145">
        <v>0</v>
      </c>
      <c r="E20" s="149">
        <v>0</v>
      </c>
      <c r="F20" s="159">
        <v>10</v>
      </c>
      <c r="G20" s="146">
        <v>4</v>
      </c>
      <c r="H20" s="74"/>
      <c r="I20" s="147"/>
      <c r="J20" s="145"/>
      <c r="K20" s="81"/>
      <c r="L20" s="74"/>
      <c r="M20" s="83"/>
      <c r="N20" s="24">
        <f t="shared" si="0"/>
        <v>10</v>
      </c>
      <c r="O20" s="25">
        <f t="shared" si="1"/>
        <v>4</v>
      </c>
      <c r="P20" s="26">
        <f t="shared" si="2"/>
        <v>10</v>
      </c>
      <c r="Q20" s="27">
        <f t="shared" si="3"/>
        <v>4</v>
      </c>
      <c r="R20" s="28">
        <f t="shared" si="4"/>
        <v>0</v>
      </c>
      <c r="S20" s="28">
        <f t="shared" si="5"/>
        <v>0</v>
      </c>
      <c r="T20" s="30"/>
      <c r="U20" s="30"/>
    </row>
    <row r="21" spans="1:87" s="47" customFormat="1" ht="14.25">
      <c r="A21" s="82">
        <v>18</v>
      </c>
      <c r="B21" s="155" t="s">
        <v>44</v>
      </c>
      <c r="C21" s="220" t="s">
        <v>36</v>
      </c>
      <c r="D21" s="145">
        <v>10</v>
      </c>
      <c r="E21" s="149">
        <v>3.5</v>
      </c>
      <c r="F21" s="159">
        <v>0</v>
      </c>
      <c r="G21" s="146">
        <v>0</v>
      </c>
      <c r="H21" s="74"/>
      <c r="I21" s="146"/>
      <c r="J21" s="145"/>
      <c r="K21" s="81"/>
      <c r="L21" s="145"/>
      <c r="M21" s="149"/>
      <c r="N21" s="24">
        <f t="shared" si="0"/>
        <v>10</v>
      </c>
      <c r="O21" s="25">
        <f t="shared" si="1"/>
        <v>3.5</v>
      </c>
      <c r="P21" s="26">
        <f t="shared" si="2"/>
        <v>10</v>
      </c>
      <c r="Q21" s="27">
        <f t="shared" si="3"/>
        <v>3.5</v>
      </c>
      <c r="R21" s="28">
        <f t="shared" si="4"/>
        <v>0</v>
      </c>
      <c r="S21" s="28">
        <f t="shared" si="5"/>
        <v>0</v>
      </c>
      <c r="T21" s="30"/>
      <c r="U21" s="30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</row>
    <row r="22" spans="1:87" s="47" customFormat="1" ht="14.25">
      <c r="A22" s="18">
        <v>19</v>
      </c>
      <c r="B22" s="155" t="s">
        <v>57</v>
      </c>
      <c r="C22" s="220" t="s">
        <v>58</v>
      </c>
      <c r="D22" s="145">
        <v>0</v>
      </c>
      <c r="E22" s="149">
        <v>0</v>
      </c>
      <c r="F22" s="162">
        <v>8</v>
      </c>
      <c r="G22" s="146">
        <v>4</v>
      </c>
      <c r="H22" s="145"/>
      <c r="I22" s="146"/>
      <c r="J22" s="74"/>
      <c r="K22" s="81"/>
      <c r="L22" s="74"/>
      <c r="M22" s="151"/>
      <c r="N22" s="24">
        <f t="shared" si="0"/>
        <v>8</v>
      </c>
      <c r="O22" s="25">
        <f t="shared" si="1"/>
        <v>4</v>
      </c>
      <c r="P22" s="26">
        <f t="shared" si="2"/>
        <v>8</v>
      </c>
      <c r="Q22" s="27">
        <f t="shared" si="3"/>
        <v>4</v>
      </c>
      <c r="R22" s="28">
        <f t="shared" si="4"/>
        <v>0</v>
      </c>
      <c r="S22" s="28">
        <f t="shared" si="5"/>
        <v>0</v>
      </c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</row>
    <row r="23" spans="1:87" s="47" customFormat="1" ht="14.25">
      <c r="A23" s="82">
        <v>20</v>
      </c>
      <c r="B23" s="155" t="s">
        <v>59</v>
      </c>
      <c r="C23" s="220" t="s">
        <v>40</v>
      </c>
      <c r="D23" s="145">
        <v>0</v>
      </c>
      <c r="E23" s="149">
        <v>0</v>
      </c>
      <c r="F23" s="162">
        <v>7</v>
      </c>
      <c r="G23" s="146">
        <v>4</v>
      </c>
      <c r="H23" s="74"/>
      <c r="I23" s="146"/>
      <c r="J23" s="145"/>
      <c r="K23" s="81"/>
      <c r="L23" s="143"/>
      <c r="M23" s="140"/>
      <c r="N23" s="24">
        <f t="shared" si="0"/>
        <v>7</v>
      </c>
      <c r="O23" s="25">
        <f t="shared" si="1"/>
        <v>4</v>
      </c>
      <c r="P23" s="26">
        <f t="shared" si="2"/>
        <v>7</v>
      </c>
      <c r="Q23" s="27">
        <f t="shared" si="3"/>
        <v>4</v>
      </c>
      <c r="R23" s="28">
        <f t="shared" si="4"/>
        <v>0</v>
      </c>
      <c r="S23" s="28">
        <f t="shared" si="5"/>
        <v>0</v>
      </c>
      <c r="T23" s="29"/>
      <c r="U23" s="30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</row>
    <row r="24" spans="1:19" s="47" customFormat="1" ht="14.25">
      <c r="A24" s="18">
        <v>21</v>
      </c>
      <c r="B24" s="150" t="s">
        <v>49</v>
      </c>
      <c r="C24" s="221" t="s">
        <v>32</v>
      </c>
      <c r="D24" s="145">
        <v>5</v>
      </c>
      <c r="E24" s="149">
        <v>3</v>
      </c>
      <c r="F24" s="181">
        <v>1</v>
      </c>
      <c r="G24" s="149">
        <v>2.5</v>
      </c>
      <c r="H24" s="145"/>
      <c r="I24" s="146"/>
      <c r="J24" s="145"/>
      <c r="K24" s="81"/>
      <c r="L24" s="74"/>
      <c r="M24" s="83"/>
      <c r="N24" s="24">
        <f t="shared" si="0"/>
        <v>6</v>
      </c>
      <c r="O24" s="25">
        <f t="shared" si="1"/>
        <v>5.5</v>
      </c>
      <c r="P24" s="26">
        <f t="shared" si="2"/>
        <v>6</v>
      </c>
      <c r="Q24" s="27">
        <f t="shared" si="3"/>
        <v>5.5</v>
      </c>
      <c r="R24" s="28">
        <f t="shared" si="4"/>
        <v>0</v>
      </c>
      <c r="S24" s="28">
        <f t="shared" si="5"/>
        <v>0</v>
      </c>
    </row>
    <row r="25" spans="1:87" s="47" customFormat="1" ht="14.25">
      <c r="A25" s="82">
        <v>22</v>
      </c>
      <c r="B25" s="155" t="s">
        <v>60</v>
      </c>
      <c r="C25" s="220" t="s">
        <v>61</v>
      </c>
      <c r="D25" s="145">
        <v>0</v>
      </c>
      <c r="E25" s="149">
        <v>0</v>
      </c>
      <c r="F25" s="162">
        <v>4</v>
      </c>
      <c r="G25" s="146">
        <v>3</v>
      </c>
      <c r="H25" s="74"/>
      <c r="I25" s="146"/>
      <c r="J25" s="74"/>
      <c r="K25" s="81"/>
      <c r="L25" s="139"/>
      <c r="M25" s="152"/>
      <c r="N25" s="24">
        <f t="shared" si="0"/>
        <v>4</v>
      </c>
      <c r="O25" s="25">
        <f t="shared" si="1"/>
        <v>3</v>
      </c>
      <c r="P25" s="26">
        <f t="shared" si="2"/>
        <v>4</v>
      </c>
      <c r="Q25" s="27">
        <f t="shared" si="3"/>
        <v>3</v>
      </c>
      <c r="R25" s="28">
        <f t="shared" si="4"/>
        <v>0</v>
      </c>
      <c r="S25" s="28">
        <f t="shared" si="5"/>
        <v>0</v>
      </c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</row>
    <row r="26" spans="1:87" s="47" customFormat="1" ht="14.25">
      <c r="A26" s="18">
        <v>23</v>
      </c>
      <c r="B26" s="155" t="s">
        <v>50</v>
      </c>
      <c r="C26" s="220" t="s">
        <v>42</v>
      </c>
      <c r="D26" s="145">
        <v>4</v>
      </c>
      <c r="E26" s="149">
        <v>2.5</v>
      </c>
      <c r="F26" s="162">
        <v>0</v>
      </c>
      <c r="G26" s="146">
        <v>0</v>
      </c>
      <c r="H26" s="145"/>
      <c r="I26" s="146"/>
      <c r="J26" s="145"/>
      <c r="K26" s="81"/>
      <c r="L26" s="74"/>
      <c r="M26" s="151"/>
      <c r="N26" s="24">
        <f t="shared" si="0"/>
        <v>4</v>
      </c>
      <c r="O26" s="25">
        <f t="shared" si="1"/>
        <v>2.5</v>
      </c>
      <c r="P26" s="26">
        <f t="shared" si="2"/>
        <v>4</v>
      </c>
      <c r="Q26" s="27">
        <f t="shared" si="3"/>
        <v>2.5</v>
      </c>
      <c r="R26" s="28">
        <f t="shared" si="4"/>
        <v>0</v>
      </c>
      <c r="S26" s="28">
        <f t="shared" si="5"/>
        <v>0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</row>
    <row r="27" spans="1:87" s="47" customFormat="1" ht="14.25">
      <c r="A27" s="82">
        <v>24</v>
      </c>
      <c r="B27" s="155" t="s">
        <v>62</v>
      </c>
      <c r="C27" s="220" t="s">
        <v>61</v>
      </c>
      <c r="D27" s="145">
        <v>0</v>
      </c>
      <c r="E27" s="149">
        <v>0</v>
      </c>
      <c r="F27" s="162">
        <v>3</v>
      </c>
      <c r="G27" s="146">
        <v>3</v>
      </c>
      <c r="H27" s="74"/>
      <c r="I27" s="146"/>
      <c r="J27" s="145"/>
      <c r="K27" s="81"/>
      <c r="L27" s="139"/>
      <c r="M27" s="141"/>
      <c r="N27" s="24">
        <f t="shared" si="0"/>
        <v>3</v>
      </c>
      <c r="O27" s="25">
        <f t="shared" si="1"/>
        <v>3</v>
      </c>
      <c r="P27" s="26">
        <f t="shared" si="2"/>
        <v>3</v>
      </c>
      <c r="Q27" s="27">
        <f t="shared" si="3"/>
        <v>3</v>
      </c>
      <c r="R27" s="28">
        <f t="shared" si="4"/>
        <v>0</v>
      </c>
      <c r="S27" s="28">
        <f t="shared" si="5"/>
        <v>0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</row>
    <row r="28" spans="1:87" s="47" customFormat="1" ht="14.25">
      <c r="A28" s="18">
        <v>25</v>
      </c>
      <c r="B28" s="155" t="s">
        <v>78</v>
      </c>
      <c r="C28" s="220" t="s">
        <v>42</v>
      </c>
      <c r="D28" s="145">
        <v>1</v>
      </c>
      <c r="E28" s="149">
        <v>1</v>
      </c>
      <c r="F28" s="159">
        <v>1</v>
      </c>
      <c r="G28" s="146">
        <v>2</v>
      </c>
      <c r="H28" s="74"/>
      <c r="I28" s="146"/>
      <c r="J28" s="74"/>
      <c r="K28" s="137"/>
      <c r="L28" s="139"/>
      <c r="M28" s="144"/>
      <c r="N28" s="24">
        <f t="shared" si="0"/>
        <v>2</v>
      </c>
      <c r="O28" s="25">
        <f t="shared" si="1"/>
        <v>3</v>
      </c>
      <c r="P28" s="26">
        <f t="shared" si="2"/>
        <v>2</v>
      </c>
      <c r="Q28" s="27">
        <f t="shared" si="3"/>
        <v>3</v>
      </c>
      <c r="R28" s="28">
        <f t="shared" si="4"/>
        <v>0</v>
      </c>
      <c r="S28" s="28">
        <f t="shared" si="5"/>
        <v>0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</row>
    <row r="29" spans="1:19" s="47" customFormat="1" ht="14.25">
      <c r="A29" s="82">
        <v>26</v>
      </c>
      <c r="B29" s="155" t="s">
        <v>52</v>
      </c>
      <c r="C29" s="220" t="s">
        <v>42</v>
      </c>
      <c r="D29" s="145">
        <v>2</v>
      </c>
      <c r="E29" s="149">
        <v>1.5</v>
      </c>
      <c r="F29" s="162">
        <v>0</v>
      </c>
      <c r="G29" s="146">
        <v>0</v>
      </c>
      <c r="H29" s="74"/>
      <c r="I29" s="146"/>
      <c r="J29" s="145"/>
      <c r="K29" s="81"/>
      <c r="L29" s="143"/>
      <c r="M29" s="140"/>
      <c r="N29" s="24">
        <f t="shared" si="0"/>
        <v>2</v>
      </c>
      <c r="O29" s="25">
        <f t="shared" si="1"/>
        <v>1.5</v>
      </c>
      <c r="P29" s="26">
        <f t="shared" si="2"/>
        <v>2</v>
      </c>
      <c r="Q29" s="27">
        <f t="shared" si="3"/>
        <v>1.5</v>
      </c>
      <c r="R29" s="28">
        <f t="shared" si="4"/>
        <v>0</v>
      </c>
      <c r="S29" s="28">
        <f t="shared" si="5"/>
        <v>0</v>
      </c>
    </row>
    <row r="30" spans="1:19" s="47" customFormat="1" ht="14.25">
      <c r="A30" s="18">
        <v>27</v>
      </c>
      <c r="B30" s="155" t="s">
        <v>63</v>
      </c>
      <c r="C30" s="220" t="s">
        <v>61</v>
      </c>
      <c r="D30" s="145">
        <v>0</v>
      </c>
      <c r="E30" s="149">
        <v>0</v>
      </c>
      <c r="F30" s="159">
        <v>1</v>
      </c>
      <c r="G30" s="146">
        <v>2</v>
      </c>
      <c r="H30" s="74"/>
      <c r="I30" s="146"/>
      <c r="J30" s="145"/>
      <c r="K30" s="81"/>
      <c r="L30" s="74"/>
      <c r="M30" s="151"/>
      <c r="N30" s="24">
        <f t="shared" si="0"/>
        <v>1</v>
      </c>
      <c r="O30" s="25">
        <f t="shared" si="1"/>
        <v>2</v>
      </c>
      <c r="P30" s="26">
        <f t="shared" si="2"/>
        <v>1</v>
      </c>
      <c r="Q30" s="27">
        <f t="shared" si="3"/>
        <v>2</v>
      </c>
      <c r="R30" s="28">
        <f t="shared" si="4"/>
        <v>0</v>
      </c>
      <c r="S30" s="28">
        <f t="shared" si="5"/>
        <v>0</v>
      </c>
    </row>
    <row r="31" spans="1:21" s="47" customFormat="1" ht="14.25">
      <c r="A31" s="82">
        <v>28</v>
      </c>
      <c r="B31" s="155" t="s">
        <v>64</v>
      </c>
      <c r="C31" s="220" t="s">
        <v>34</v>
      </c>
      <c r="D31" s="145">
        <v>0</v>
      </c>
      <c r="E31" s="149">
        <v>0</v>
      </c>
      <c r="F31" s="162">
        <v>1</v>
      </c>
      <c r="G31" s="149">
        <v>2</v>
      </c>
      <c r="H31" s="145"/>
      <c r="I31" s="149"/>
      <c r="J31" s="145"/>
      <c r="K31" s="81"/>
      <c r="L31" s="143"/>
      <c r="M31" s="140"/>
      <c r="N31" s="24">
        <f t="shared" si="0"/>
        <v>1</v>
      </c>
      <c r="O31" s="25">
        <f t="shared" si="1"/>
        <v>2</v>
      </c>
      <c r="P31" s="26">
        <f t="shared" si="2"/>
        <v>1</v>
      </c>
      <c r="Q31" s="27">
        <f t="shared" si="3"/>
        <v>2</v>
      </c>
      <c r="R31" s="28">
        <f t="shared" si="4"/>
        <v>0</v>
      </c>
      <c r="S31" s="28">
        <f t="shared" si="5"/>
        <v>0</v>
      </c>
      <c r="T31" s="30"/>
      <c r="U31" s="30"/>
    </row>
    <row r="32" spans="1:21" s="28" customFormat="1" ht="14.25">
      <c r="A32" s="18">
        <v>29</v>
      </c>
      <c r="B32" s="155" t="s">
        <v>53</v>
      </c>
      <c r="C32" s="220" t="s">
        <v>42</v>
      </c>
      <c r="D32" s="145">
        <v>1</v>
      </c>
      <c r="E32" s="149">
        <v>0.5</v>
      </c>
      <c r="F32" s="162">
        <v>0</v>
      </c>
      <c r="G32" s="149">
        <v>0</v>
      </c>
      <c r="H32" s="74"/>
      <c r="I32" s="149"/>
      <c r="J32" s="74"/>
      <c r="K32" s="81"/>
      <c r="L32" s="74"/>
      <c r="M32" s="85"/>
      <c r="N32" s="24">
        <f t="shared" si="0"/>
        <v>1</v>
      </c>
      <c r="O32" s="25">
        <f t="shared" si="1"/>
        <v>0.5</v>
      </c>
      <c r="P32" s="26">
        <f t="shared" si="2"/>
        <v>1</v>
      </c>
      <c r="Q32" s="27">
        <f t="shared" si="3"/>
        <v>0.5</v>
      </c>
      <c r="R32" s="28">
        <f t="shared" si="4"/>
        <v>0</v>
      </c>
      <c r="S32" s="28">
        <f t="shared" si="5"/>
        <v>0</v>
      </c>
      <c r="T32" s="30"/>
      <c r="U32" s="30"/>
    </row>
    <row r="33" spans="1:87" s="28" customFormat="1" ht="14.25">
      <c r="A33" s="82">
        <v>30</v>
      </c>
      <c r="B33" s="155"/>
      <c r="C33" s="220"/>
      <c r="D33" s="145"/>
      <c r="E33" s="149"/>
      <c r="F33" s="159"/>
      <c r="G33" s="146"/>
      <c r="H33" s="74"/>
      <c r="I33" s="146"/>
      <c r="J33" s="74"/>
      <c r="K33" s="137"/>
      <c r="L33" s="145"/>
      <c r="M33" s="146"/>
      <c r="N33" s="24">
        <f t="shared" si="0"/>
        <v>0</v>
      </c>
      <c r="O33" s="25">
        <f t="shared" si="1"/>
        <v>0</v>
      </c>
      <c r="P33" s="26">
        <f t="shared" si="2"/>
        <v>0</v>
      </c>
      <c r="Q33" s="27">
        <f t="shared" si="3"/>
        <v>0</v>
      </c>
      <c r="R33" s="28">
        <f t="shared" si="4"/>
        <v>0</v>
      </c>
      <c r="S33" s="28">
        <f t="shared" si="5"/>
        <v>0</v>
      </c>
      <c r="T33" s="30"/>
      <c r="U33" s="30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</row>
    <row r="34" spans="1:87" s="30" customFormat="1" ht="14.25">
      <c r="A34" s="18">
        <v>31</v>
      </c>
      <c r="B34" s="155"/>
      <c r="C34" s="220"/>
      <c r="D34" s="145"/>
      <c r="E34" s="149"/>
      <c r="F34" s="162"/>
      <c r="G34" s="146"/>
      <c r="H34" s="74"/>
      <c r="I34" s="146"/>
      <c r="J34" s="74"/>
      <c r="K34" s="81"/>
      <c r="L34" s="145"/>
      <c r="M34" s="146"/>
      <c r="N34" s="24">
        <f t="shared" si="0"/>
        <v>0</v>
      </c>
      <c r="O34" s="25">
        <f t="shared" si="1"/>
        <v>0</v>
      </c>
      <c r="P34" s="26">
        <f t="shared" si="2"/>
        <v>0</v>
      </c>
      <c r="Q34" s="27">
        <f t="shared" si="3"/>
        <v>0</v>
      </c>
      <c r="R34" s="28">
        <f t="shared" si="4"/>
        <v>0</v>
      </c>
      <c r="S34" s="28">
        <f t="shared" si="5"/>
        <v>0</v>
      </c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</row>
    <row r="35" spans="1:21" s="28" customFormat="1" ht="14.25">
      <c r="A35" s="82">
        <v>32</v>
      </c>
      <c r="B35" s="155"/>
      <c r="C35" s="220"/>
      <c r="D35" s="145"/>
      <c r="E35" s="180"/>
      <c r="F35" s="162"/>
      <c r="G35" s="149"/>
      <c r="H35" s="145"/>
      <c r="I35" s="146"/>
      <c r="J35" s="74"/>
      <c r="K35" s="81"/>
      <c r="L35" s="145"/>
      <c r="M35" s="149"/>
      <c r="N35" s="24">
        <f t="shared" si="0"/>
        <v>0</v>
      </c>
      <c r="O35" s="25">
        <f t="shared" si="1"/>
        <v>0</v>
      </c>
      <c r="P35" s="26">
        <f t="shared" si="2"/>
        <v>0</v>
      </c>
      <c r="Q35" s="27">
        <f t="shared" si="3"/>
        <v>0</v>
      </c>
      <c r="R35" s="28">
        <f t="shared" si="4"/>
        <v>0</v>
      </c>
      <c r="S35" s="28">
        <f t="shared" si="5"/>
        <v>0</v>
      </c>
      <c r="T35" s="30"/>
      <c r="U35" s="30"/>
    </row>
    <row r="36" spans="1:87" s="47" customFormat="1" ht="14.25">
      <c r="A36" s="18">
        <v>33</v>
      </c>
      <c r="B36" s="155"/>
      <c r="C36" s="220"/>
      <c r="D36" s="145"/>
      <c r="E36" s="180"/>
      <c r="F36" s="159"/>
      <c r="G36" s="75"/>
      <c r="H36" s="74"/>
      <c r="I36" s="146"/>
      <c r="J36" s="74"/>
      <c r="K36" s="35"/>
      <c r="L36" s="145"/>
      <c r="M36" s="149"/>
      <c r="N36" s="24">
        <f t="shared" si="0"/>
        <v>0</v>
      </c>
      <c r="O36" s="25">
        <f t="shared" si="1"/>
        <v>0</v>
      </c>
      <c r="P36" s="26">
        <f t="shared" si="2"/>
        <v>0</v>
      </c>
      <c r="Q36" s="27">
        <f t="shared" si="3"/>
        <v>0</v>
      </c>
      <c r="R36" s="28">
        <f>IF(COUNT(M36,K36,I36,G36,E36)=5,MIN(M36,K36,I36,G36,E36),0)</f>
        <v>0</v>
      </c>
      <c r="S36" s="28">
        <f>IF(COUNT(D36,F36,H36,J36,L36)=5,MIN(D36,F36,H36,J36,L36),0)</f>
        <v>0</v>
      </c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</row>
    <row r="37" spans="1:87" s="28" customFormat="1" ht="14.25">
      <c r="A37" s="82">
        <v>34</v>
      </c>
      <c r="B37" s="155"/>
      <c r="C37" s="220"/>
      <c r="D37" s="145"/>
      <c r="E37" s="180"/>
      <c r="F37" s="159"/>
      <c r="G37" s="75"/>
      <c r="H37" s="145"/>
      <c r="I37" s="146"/>
      <c r="J37" s="145"/>
      <c r="K37" s="81"/>
      <c r="L37" s="74"/>
      <c r="M37" s="146"/>
      <c r="N37" s="24">
        <f t="shared" si="0"/>
        <v>0</v>
      </c>
      <c r="O37" s="25">
        <f t="shared" si="1"/>
        <v>0</v>
      </c>
      <c r="P37" s="26">
        <f t="shared" si="2"/>
        <v>0</v>
      </c>
      <c r="Q37" s="27">
        <f t="shared" si="3"/>
        <v>0</v>
      </c>
      <c r="R37" s="28">
        <f>IF(COUNT(M37,K37,I37,G37,E37)=5,MIN(M37,K37,I37,G37,E37),0)</f>
        <v>0</v>
      </c>
      <c r="S37" s="28">
        <f>IF(COUNT(D37,F37,H37,J37,L37)=5,MIN(D37,F37,H37,J37,L37),0)</f>
        <v>0</v>
      </c>
      <c r="T37" s="30"/>
      <c r="U37" s="30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</row>
    <row r="38" spans="1:87" s="28" customFormat="1" ht="15" thickBot="1">
      <c r="A38" s="18">
        <v>35</v>
      </c>
      <c r="B38" s="155"/>
      <c r="C38" s="220"/>
      <c r="D38" s="145"/>
      <c r="E38" s="180"/>
      <c r="F38" s="159"/>
      <c r="G38" s="149"/>
      <c r="H38" s="145"/>
      <c r="I38" s="146"/>
      <c r="J38" s="145"/>
      <c r="K38" s="81"/>
      <c r="L38" s="74"/>
      <c r="M38" s="151"/>
      <c r="N38" s="24">
        <f t="shared" si="0"/>
        <v>0</v>
      </c>
      <c r="O38" s="25">
        <f t="shared" si="1"/>
        <v>0</v>
      </c>
      <c r="P38" s="26">
        <f t="shared" si="2"/>
        <v>0</v>
      </c>
      <c r="Q38" s="27">
        <f t="shared" si="3"/>
        <v>0</v>
      </c>
      <c r="R38" s="28">
        <f>IF(COUNT(M38,K38,I38,G38,E38)=5,MIN(M38,K38,I38,G38,E38),0)</f>
        <v>0</v>
      </c>
      <c r="S38" s="28">
        <f>IF(COUNT(D38,F38,H38,J38,L38)=5,MIN(D38,F38,H38,J38,L38),0)</f>
        <v>0</v>
      </c>
      <c r="T38" s="30"/>
      <c r="U38" s="30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</row>
    <row r="39" spans="1:17" s="28" customFormat="1" ht="15" thickBot="1">
      <c r="A39" s="52" t="s">
        <v>9</v>
      </c>
      <c r="B39" s="153"/>
      <c r="C39" s="222"/>
      <c r="D39" s="55"/>
      <c r="E39" s="56"/>
      <c r="F39" s="55"/>
      <c r="G39" s="56"/>
      <c r="H39" s="55"/>
      <c r="I39" s="56"/>
      <c r="J39" s="55"/>
      <c r="K39" s="56"/>
      <c r="L39" s="55"/>
      <c r="M39" s="57"/>
      <c r="N39" s="58" t="s">
        <v>2</v>
      </c>
      <c r="O39" s="59" t="s">
        <v>6</v>
      </c>
      <c r="P39" s="60" t="s">
        <v>8</v>
      </c>
      <c r="Q39" s="59" t="s">
        <v>6</v>
      </c>
    </row>
    <row r="40" spans="1:19" s="30" customFormat="1" ht="14.25">
      <c r="A40" s="154">
        <v>1</v>
      </c>
      <c r="B40" s="155" t="s">
        <v>66</v>
      </c>
      <c r="C40" s="220" t="s">
        <v>40</v>
      </c>
      <c r="D40" s="182">
        <v>18</v>
      </c>
      <c r="E40" s="183">
        <v>4</v>
      </c>
      <c r="F40" s="182">
        <v>20</v>
      </c>
      <c r="G40" s="183">
        <v>5.5</v>
      </c>
      <c r="H40" s="184"/>
      <c r="I40" s="179"/>
      <c r="J40" s="185"/>
      <c r="K40" s="73"/>
      <c r="L40" s="22"/>
      <c r="M40" s="156"/>
      <c r="N40" s="97">
        <f aca="true" t="shared" si="6" ref="N40:N51">SUM(D40+F40+H40+J40+L40)</f>
        <v>38</v>
      </c>
      <c r="O40" s="98">
        <f aca="true" t="shared" si="7" ref="O40:O51">SUM(E40+G40+I40+K40+M40)</f>
        <v>9.5</v>
      </c>
      <c r="P40" s="99">
        <f aca="true" t="shared" si="8" ref="P40:P51">SUM(D40,F40,H40,J40,L40)-S40</f>
        <v>38</v>
      </c>
      <c r="Q40" s="27">
        <f aca="true" t="shared" si="9" ref="Q40:Q51">SUM(E40,G40,I40,K40,M40)-R40</f>
        <v>9.5</v>
      </c>
      <c r="R40" s="28">
        <f aca="true" t="shared" si="10" ref="R40:R59">IF(COUNT(M40,K40,I40,G40,E40)=5,MIN(M40,K40,I40,G40,E40),0)</f>
        <v>0</v>
      </c>
      <c r="S40" s="28">
        <f aca="true" t="shared" si="11" ref="S40:S59">IF(COUNT(D40,F40,H40,J40,L40)=5,MIN(D40,F40,H40,J40,L40),0)</f>
        <v>0</v>
      </c>
    </row>
    <row r="41" spans="1:21" s="30" customFormat="1" ht="14.25">
      <c r="A41" s="82">
        <v>2</v>
      </c>
      <c r="B41" s="155" t="s">
        <v>68</v>
      </c>
      <c r="C41" s="220" t="s">
        <v>40</v>
      </c>
      <c r="D41" s="74">
        <v>16</v>
      </c>
      <c r="E41" s="149">
        <v>4</v>
      </c>
      <c r="F41" s="145">
        <v>17</v>
      </c>
      <c r="G41" s="149">
        <v>3</v>
      </c>
      <c r="H41" s="159"/>
      <c r="I41" s="146"/>
      <c r="J41" s="74"/>
      <c r="K41" s="35"/>
      <c r="L41" s="120"/>
      <c r="M41" s="81"/>
      <c r="N41" s="105">
        <f t="shared" si="6"/>
        <v>33</v>
      </c>
      <c r="O41" s="106">
        <f t="shared" si="7"/>
        <v>7</v>
      </c>
      <c r="P41" s="78">
        <f t="shared" si="8"/>
        <v>33</v>
      </c>
      <c r="Q41" s="27">
        <f t="shared" si="9"/>
        <v>7</v>
      </c>
      <c r="R41" s="28">
        <f t="shared" si="10"/>
        <v>0</v>
      </c>
      <c r="S41" s="28">
        <f t="shared" si="11"/>
        <v>0</v>
      </c>
      <c r="T41" s="47"/>
      <c r="U41" s="47"/>
    </row>
    <row r="42" spans="1:21" s="30" customFormat="1" ht="14.25">
      <c r="A42" s="82">
        <v>3</v>
      </c>
      <c r="B42" s="155" t="s">
        <v>73</v>
      </c>
      <c r="C42" s="220" t="s">
        <v>42</v>
      </c>
      <c r="D42" s="74">
        <v>12</v>
      </c>
      <c r="E42" s="149">
        <v>2</v>
      </c>
      <c r="F42" s="74">
        <v>16</v>
      </c>
      <c r="G42" s="138">
        <v>3</v>
      </c>
      <c r="H42" s="159"/>
      <c r="I42" s="147"/>
      <c r="J42" s="145"/>
      <c r="K42" s="35"/>
      <c r="L42" s="39"/>
      <c r="M42" s="137"/>
      <c r="N42" s="105">
        <f t="shared" si="6"/>
        <v>28</v>
      </c>
      <c r="O42" s="106">
        <f t="shared" si="7"/>
        <v>5</v>
      </c>
      <c r="P42" s="78">
        <f t="shared" si="8"/>
        <v>28</v>
      </c>
      <c r="Q42" s="27">
        <f t="shared" si="9"/>
        <v>5</v>
      </c>
      <c r="R42" s="28">
        <f t="shared" si="10"/>
        <v>0</v>
      </c>
      <c r="S42" s="28">
        <f t="shared" si="11"/>
        <v>0</v>
      </c>
      <c r="T42" s="28"/>
      <c r="U42" s="28"/>
    </row>
    <row r="43" spans="1:21" s="30" customFormat="1" ht="14.25">
      <c r="A43" s="158">
        <v>4</v>
      </c>
      <c r="B43" s="155" t="s">
        <v>65</v>
      </c>
      <c r="C43" s="220" t="s">
        <v>40</v>
      </c>
      <c r="D43" s="74">
        <v>20</v>
      </c>
      <c r="E43" s="138">
        <v>7</v>
      </c>
      <c r="F43" s="74">
        <v>0</v>
      </c>
      <c r="G43" s="138">
        <v>0</v>
      </c>
      <c r="H43" s="159"/>
      <c r="I43" s="147"/>
      <c r="J43" s="145"/>
      <c r="K43" s="35"/>
      <c r="L43" s="39"/>
      <c r="M43" s="157"/>
      <c r="N43" s="105">
        <f t="shared" si="6"/>
        <v>20</v>
      </c>
      <c r="O43" s="106">
        <f t="shared" si="7"/>
        <v>7</v>
      </c>
      <c r="P43" s="78">
        <f t="shared" si="8"/>
        <v>20</v>
      </c>
      <c r="Q43" s="27">
        <f t="shared" si="9"/>
        <v>7</v>
      </c>
      <c r="R43" s="28">
        <f t="shared" si="10"/>
        <v>0</v>
      </c>
      <c r="S43" s="28">
        <f t="shared" si="11"/>
        <v>0</v>
      </c>
      <c r="T43" s="28"/>
      <c r="U43" s="28"/>
    </row>
    <row r="44" spans="1:21" s="30" customFormat="1" ht="14.25">
      <c r="A44" s="158">
        <v>5</v>
      </c>
      <c r="B44" s="155" t="s">
        <v>74</v>
      </c>
      <c r="C44" s="220" t="s">
        <v>40</v>
      </c>
      <c r="D44" s="74">
        <v>0</v>
      </c>
      <c r="E44" s="149">
        <v>0</v>
      </c>
      <c r="F44" s="145">
        <v>18</v>
      </c>
      <c r="G44" s="149">
        <v>4</v>
      </c>
      <c r="H44" s="159"/>
      <c r="I44" s="147"/>
      <c r="J44" s="74"/>
      <c r="K44" s="46"/>
      <c r="L44" s="159"/>
      <c r="M44" s="147"/>
      <c r="N44" s="105">
        <f t="shared" si="6"/>
        <v>18</v>
      </c>
      <c r="O44" s="106">
        <f t="shared" si="7"/>
        <v>4</v>
      </c>
      <c r="P44" s="78">
        <f t="shared" si="8"/>
        <v>18</v>
      </c>
      <c r="Q44" s="27">
        <f t="shared" si="9"/>
        <v>4</v>
      </c>
      <c r="R44" s="28">
        <f t="shared" si="10"/>
        <v>0</v>
      </c>
      <c r="S44" s="28">
        <f t="shared" si="11"/>
        <v>0</v>
      </c>
      <c r="T44" s="28"/>
      <c r="U44" s="28"/>
    </row>
    <row r="45" spans="1:21" s="30" customFormat="1" ht="14.25">
      <c r="A45" s="82">
        <v>6</v>
      </c>
      <c r="B45" s="155" t="s">
        <v>67</v>
      </c>
      <c r="C45" s="220" t="s">
        <v>40</v>
      </c>
      <c r="D45" s="74">
        <v>17</v>
      </c>
      <c r="E45" s="149">
        <v>4</v>
      </c>
      <c r="F45" s="145">
        <v>0</v>
      </c>
      <c r="G45" s="149">
        <v>0</v>
      </c>
      <c r="H45" s="162"/>
      <c r="I45" s="146"/>
      <c r="J45" s="74"/>
      <c r="K45" s="46"/>
      <c r="L45" s="39"/>
      <c r="M45" s="157"/>
      <c r="N45" s="105">
        <f t="shared" si="6"/>
        <v>17</v>
      </c>
      <c r="O45" s="106">
        <f t="shared" si="7"/>
        <v>4</v>
      </c>
      <c r="P45" s="78">
        <f t="shared" si="8"/>
        <v>17</v>
      </c>
      <c r="Q45" s="27">
        <f t="shared" si="9"/>
        <v>4</v>
      </c>
      <c r="R45" s="28">
        <f t="shared" si="10"/>
        <v>0</v>
      </c>
      <c r="S45" s="28">
        <f t="shared" si="11"/>
        <v>0</v>
      </c>
      <c r="T45" s="28"/>
      <c r="U45" s="28"/>
    </row>
    <row r="46" spans="1:21" s="30" customFormat="1" ht="14.25">
      <c r="A46" s="82">
        <v>7</v>
      </c>
      <c r="B46" s="155" t="s">
        <v>69</v>
      </c>
      <c r="C46" s="220" t="s">
        <v>40</v>
      </c>
      <c r="D46" s="74">
        <v>15</v>
      </c>
      <c r="E46" s="149">
        <v>4</v>
      </c>
      <c r="F46" s="145">
        <v>0</v>
      </c>
      <c r="G46" s="149">
        <v>0</v>
      </c>
      <c r="H46" s="159"/>
      <c r="I46" s="147"/>
      <c r="J46" s="74"/>
      <c r="K46" s="46"/>
      <c r="L46" s="120"/>
      <c r="M46" s="81"/>
      <c r="N46" s="105">
        <f t="shared" si="6"/>
        <v>15</v>
      </c>
      <c r="O46" s="106">
        <f t="shared" si="7"/>
        <v>4</v>
      </c>
      <c r="P46" s="78">
        <f t="shared" si="8"/>
        <v>15</v>
      </c>
      <c r="Q46" s="27">
        <f t="shared" si="9"/>
        <v>4</v>
      </c>
      <c r="R46" s="28">
        <f t="shared" si="10"/>
        <v>0</v>
      </c>
      <c r="S46" s="28">
        <f t="shared" si="11"/>
        <v>0</v>
      </c>
      <c r="T46" s="28"/>
      <c r="U46" s="28"/>
    </row>
    <row r="47" spans="1:21" s="30" customFormat="1" ht="14.25">
      <c r="A47" s="82">
        <v>8</v>
      </c>
      <c r="B47" s="155" t="s">
        <v>75</v>
      </c>
      <c r="C47" s="220" t="s">
        <v>61</v>
      </c>
      <c r="D47" s="74">
        <v>0</v>
      </c>
      <c r="E47" s="149">
        <v>0</v>
      </c>
      <c r="F47" s="74">
        <v>15</v>
      </c>
      <c r="G47" s="138">
        <v>3</v>
      </c>
      <c r="H47" s="159"/>
      <c r="I47" s="147"/>
      <c r="J47" s="145"/>
      <c r="K47" s="35"/>
      <c r="L47" s="39"/>
      <c r="M47" s="157"/>
      <c r="N47" s="105">
        <f t="shared" si="6"/>
        <v>15</v>
      </c>
      <c r="O47" s="106">
        <f t="shared" si="7"/>
        <v>3</v>
      </c>
      <c r="P47" s="78">
        <f t="shared" si="8"/>
        <v>15</v>
      </c>
      <c r="Q47" s="27">
        <f t="shared" si="9"/>
        <v>3</v>
      </c>
      <c r="R47" s="28">
        <f t="shared" si="10"/>
        <v>0</v>
      </c>
      <c r="S47" s="28">
        <f t="shared" si="11"/>
        <v>0</v>
      </c>
      <c r="T47" s="28"/>
      <c r="U47" s="28"/>
    </row>
    <row r="48" spans="1:21" s="30" customFormat="1" ht="14.25">
      <c r="A48" s="82">
        <v>9</v>
      </c>
      <c r="B48" s="155" t="s">
        <v>70</v>
      </c>
      <c r="C48" s="220" t="s">
        <v>42</v>
      </c>
      <c r="D48" s="74">
        <v>14</v>
      </c>
      <c r="E48" s="149">
        <v>3.5</v>
      </c>
      <c r="F48" s="74">
        <v>0</v>
      </c>
      <c r="G48" s="138">
        <v>0</v>
      </c>
      <c r="H48" s="159"/>
      <c r="I48" s="147"/>
      <c r="J48" s="145"/>
      <c r="K48" s="35"/>
      <c r="L48" s="39"/>
      <c r="M48" s="157"/>
      <c r="N48" s="105">
        <f t="shared" si="6"/>
        <v>14</v>
      </c>
      <c r="O48" s="106">
        <f t="shared" si="7"/>
        <v>3.5</v>
      </c>
      <c r="P48" s="78">
        <f t="shared" si="8"/>
        <v>14</v>
      </c>
      <c r="Q48" s="27">
        <f t="shared" si="9"/>
        <v>3.5</v>
      </c>
      <c r="R48" s="28">
        <f t="shared" si="10"/>
        <v>0</v>
      </c>
      <c r="S48" s="28">
        <f t="shared" si="11"/>
        <v>0</v>
      </c>
      <c r="T48" s="28"/>
      <c r="U48" s="28"/>
    </row>
    <row r="49" spans="1:21" s="30" customFormat="1" ht="14.25">
      <c r="A49" s="82">
        <v>10</v>
      </c>
      <c r="B49" s="163" t="s">
        <v>76</v>
      </c>
      <c r="C49" s="220" t="s">
        <v>61</v>
      </c>
      <c r="D49" s="74">
        <v>0</v>
      </c>
      <c r="E49" s="149">
        <v>0</v>
      </c>
      <c r="F49" s="74">
        <v>14</v>
      </c>
      <c r="G49" s="149">
        <v>2</v>
      </c>
      <c r="H49" s="159"/>
      <c r="I49" s="147"/>
      <c r="J49" s="74"/>
      <c r="K49" s="46"/>
      <c r="L49" s="39"/>
      <c r="M49" s="137"/>
      <c r="N49" s="105">
        <f t="shared" si="6"/>
        <v>14</v>
      </c>
      <c r="O49" s="106">
        <f t="shared" si="7"/>
        <v>2</v>
      </c>
      <c r="P49" s="78">
        <f t="shared" si="8"/>
        <v>14</v>
      </c>
      <c r="Q49" s="27">
        <f t="shared" si="9"/>
        <v>2</v>
      </c>
      <c r="R49" s="28">
        <f t="shared" si="10"/>
        <v>0</v>
      </c>
      <c r="S49" s="28">
        <f t="shared" si="11"/>
        <v>0</v>
      </c>
      <c r="T49" s="28"/>
      <c r="U49" s="28"/>
    </row>
    <row r="50" spans="1:21" s="47" customFormat="1" ht="14.25">
      <c r="A50" s="82">
        <v>11</v>
      </c>
      <c r="B50" s="155" t="s">
        <v>71</v>
      </c>
      <c r="C50" s="220" t="s">
        <v>72</v>
      </c>
      <c r="D50" s="74">
        <v>13</v>
      </c>
      <c r="E50" s="149">
        <v>2.5</v>
      </c>
      <c r="F50" s="145">
        <v>0</v>
      </c>
      <c r="G50" s="149">
        <v>0</v>
      </c>
      <c r="H50" s="159"/>
      <c r="I50" s="147"/>
      <c r="J50" s="74"/>
      <c r="K50" s="35"/>
      <c r="L50" s="39"/>
      <c r="M50" s="137"/>
      <c r="N50" s="105">
        <f t="shared" si="6"/>
        <v>13</v>
      </c>
      <c r="O50" s="106">
        <f t="shared" si="7"/>
        <v>2.5</v>
      </c>
      <c r="P50" s="78">
        <f t="shared" si="8"/>
        <v>13</v>
      </c>
      <c r="Q50" s="27">
        <f t="shared" si="9"/>
        <v>2.5</v>
      </c>
      <c r="R50" s="28">
        <f t="shared" si="10"/>
        <v>0</v>
      </c>
      <c r="S50" s="28">
        <f t="shared" si="11"/>
        <v>0</v>
      </c>
      <c r="T50" s="28"/>
      <c r="U50" s="28"/>
    </row>
    <row r="51" spans="1:21" s="47" customFormat="1" ht="14.25">
      <c r="A51" s="160">
        <v>12</v>
      </c>
      <c r="B51" s="161" t="s">
        <v>77</v>
      </c>
      <c r="C51" s="223" t="s">
        <v>40</v>
      </c>
      <c r="D51" s="74">
        <v>0</v>
      </c>
      <c r="E51" s="149">
        <v>0</v>
      </c>
      <c r="F51" s="74">
        <v>13</v>
      </c>
      <c r="G51" s="138">
        <v>1.5</v>
      </c>
      <c r="H51" s="162"/>
      <c r="I51" s="146"/>
      <c r="J51" s="74"/>
      <c r="K51" s="35"/>
      <c r="L51" s="159"/>
      <c r="M51" s="147"/>
      <c r="N51" s="105">
        <f t="shared" si="6"/>
        <v>13</v>
      </c>
      <c r="O51" s="106">
        <f t="shared" si="7"/>
        <v>1.5</v>
      </c>
      <c r="P51" s="78">
        <f t="shared" si="8"/>
        <v>13</v>
      </c>
      <c r="Q51" s="27">
        <f t="shared" si="9"/>
        <v>1.5</v>
      </c>
      <c r="R51" s="28">
        <f t="shared" si="10"/>
        <v>0</v>
      </c>
      <c r="S51" s="28">
        <f t="shared" si="11"/>
        <v>0</v>
      </c>
      <c r="T51" s="28"/>
      <c r="U51" s="28"/>
    </row>
    <row r="52" spans="1:21" s="47" customFormat="1" ht="14.25">
      <c r="A52" s="160">
        <v>13</v>
      </c>
      <c r="B52" s="161"/>
      <c r="C52" s="223"/>
      <c r="D52" s="74"/>
      <c r="E52" s="149"/>
      <c r="F52" s="145"/>
      <c r="G52" s="149"/>
      <c r="H52" s="159"/>
      <c r="I52" s="147"/>
      <c r="J52" s="145"/>
      <c r="K52" s="35"/>
      <c r="L52" s="39"/>
      <c r="M52" s="157"/>
      <c r="N52" s="105">
        <f aca="true" t="shared" si="12" ref="N52:N59">SUM(D52+F52+H52+J52+L52)</f>
        <v>0</v>
      </c>
      <c r="O52" s="106">
        <f aca="true" t="shared" si="13" ref="O52:O59">SUM(E52+G52+I52+K52+M52)</f>
        <v>0</v>
      </c>
      <c r="P52" s="78">
        <f aca="true" t="shared" si="14" ref="P52:P59">SUM(D52,F52,H52,J52,L52)-S52</f>
        <v>0</v>
      </c>
      <c r="Q52" s="27">
        <f aca="true" t="shared" si="15" ref="Q52:Q59">SUM(E52,G52,I52,K52,M52)-R52</f>
        <v>0</v>
      </c>
      <c r="R52" s="28">
        <f t="shared" si="10"/>
        <v>0</v>
      </c>
      <c r="S52" s="28">
        <f t="shared" si="11"/>
        <v>0</v>
      </c>
      <c r="T52" s="28"/>
      <c r="U52" s="28"/>
    </row>
    <row r="53" spans="1:21" s="47" customFormat="1" ht="14.25">
      <c r="A53" s="160">
        <v>14</v>
      </c>
      <c r="B53" s="161"/>
      <c r="C53" s="223"/>
      <c r="D53" s="74"/>
      <c r="E53" s="138"/>
      <c r="F53" s="74"/>
      <c r="G53" s="138"/>
      <c r="H53" s="162"/>
      <c r="I53" s="146"/>
      <c r="J53" s="74"/>
      <c r="K53" s="35"/>
      <c r="L53" s="39"/>
      <c r="M53" s="137"/>
      <c r="N53" s="105">
        <f t="shared" si="12"/>
        <v>0</v>
      </c>
      <c r="O53" s="106">
        <f t="shared" si="13"/>
        <v>0</v>
      </c>
      <c r="P53" s="78">
        <f t="shared" si="14"/>
        <v>0</v>
      </c>
      <c r="Q53" s="27">
        <f t="shared" si="15"/>
        <v>0</v>
      </c>
      <c r="R53" s="28">
        <f t="shared" si="10"/>
        <v>0</v>
      </c>
      <c r="S53" s="28">
        <f t="shared" si="11"/>
        <v>0</v>
      </c>
      <c r="T53" s="28"/>
      <c r="U53" s="28"/>
    </row>
    <row r="54" spans="1:21" s="47" customFormat="1" ht="14.25">
      <c r="A54" s="82">
        <v>15</v>
      </c>
      <c r="B54" s="161"/>
      <c r="C54" s="224"/>
      <c r="D54" s="74"/>
      <c r="E54" s="138"/>
      <c r="F54" s="74"/>
      <c r="G54" s="138"/>
      <c r="H54" s="145"/>
      <c r="I54" s="149"/>
      <c r="J54" s="74"/>
      <c r="K54" s="35"/>
      <c r="L54" s="120"/>
      <c r="M54" s="81"/>
      <c r="N54" s="105">
        <f t="shared" si="12"/>
        <v>0</v>
      </c>
      <c r="O54" s="106">
        <f t="shared" si="13"/>
        <v>0</v>
      </c>
      <c r="P54" s="78">
        <f t="shared" si="14"/>
        <v>0</v>
      </c>
      <c r="Q54" s="27">
        <f t="shared" si="15"/>
        <v>0</v>
      </c>
      <c r="R54" s="28">
        <f t="shared" si="10"/>
        <v>0</v>
      </c>
      <c r="S54" s="28">
        <f t="shared" si="11"/>
        <v>0</v>
      </c>
      <c r="T54" s="28"/>
      <c r="U54" s="28"/>
    </row>
    <row r="55" spans="1:21" s="47" customFormat="1" ht="14.25">
      <c r="A55" s="160">
        <v>16</v>
      </c>
      <c r="B55" s="218"/>
      <c r="C55" s="221"/>
      <c r="D55" s="145"/>
      <c r="E55" s="149"/>
      <c r="F55" s="145"/>
      <c r="G55" s="149"/>
      <c r="H55" s="145"/>
      <c r="I55" s="149"/>
      <c r="J55" s="74"/>
      <c r="K55" s="46"/>
      <c r="L55" s="159"/>
      <c r="M55" s="147"/>
      <c r="N55" s="105">
        <f t="shared" si="12"/>
        <v>0</v>
      </c>
      <c r="O55" s="106">
        <f t="shared" si="13"/>
        <v>0</v>
      </c>
      <c r="P55" s="78">
        <f t="shared" si="14"/>
        <v>0</v>
      </c>
      <c r="Q55" s="27">
        <f t="shared" si="15"/>
        <v>0</v>
      </c>
      <c r="R55" s="28">
        <f t="shared" si="10"/>
        <v>0</v>
      </c>
      <c r="S55" s="28">
        <f t="shared" si="11"/>
        <v>0</v>
      </c>
      <c r="T55" s="28"/>
      <c r="U55" s="28"/>
    </row>
    <row r="56" spans="1:21" s="47" customFormat="1" ht="14.25">
      <c r="A56" s="160">
        <v>17</v>
      </c>
      <c r="B56" s="155"/>
      <c r="C56" s="225"/>
      <c r="D56" s="74"/>
      <c r="E56" s="146"/>
      <c r="F56" s="74"/>
      <c r="G56" s="147"/>
      <c r="H56" s="145"/>
      <c r="I56" s="149"/>
      <c r="J56" s="74"/>
      <c r="K56" s="35"/>
      <c r="L56" s="39"/>
      <c r="M56" s="137"/>
      <c r="N56" s="105">
        <f t="shared" si="12"/>
        <v>0</v>
      </c>
      <c r="O56" s="106">
        <f t="shared" si="13"/>
        <v>0</v>
      </c>
      <c r="P56" s="78">
        <f t="shared" si="14"/>
        <v>0</v>
      </c>
      <c r="Q56" s="27">
        <f t="shared" si="15"/>
        <v>0</v>
      </c>
      <c r="R56" s="28">
        <f t="shared" si="10"/>
        <v>0</v>
      </c>
      <c r="S56" s="28">
        <f t="shared" si="11"/>
        <v>0</v>
      </c>
      <c r="T56" s="28"/>
      <c r="U56" s="28"/>
    </row>
    <row r="57" spans="1:21" s="47" customFormat="1" ht="14.25">
      <c r="A57" s="82">
        <v>18</v>
      </c>
      <c r="B57" s="155"/>
      <c r="C57" s="225"/>
      <c r="D57" s="145"/>
      <c r="E57" s="146"/>
      <c r="F57" s="145"/>
      <c r="G57" s="146"/>
      <c r="H57" s="74"/>
      <c r="I57" s="138"/>
      <c r="J57" s="74"/>
      <c r="K57" s="35"/>
      <c r="L57" s="159"/>
      <c r="M57" s="164"/>
      <c r="N57" s="105">
        <f t="shared" si="12"/>
        <v>0</v>
      </c>
      <c r="O57" s="106">
        <f t="shared" si="13"/>
        <v>0</v>
      </c>
      <c r="P57" s="78">
        <f t="shared" si="14"/>
        <v>0</v>
      </c>
      <c r="Q57" s="27">
        <f t="shared" si="15"/>
        <v>0</v>
      </c>
      <c r="R57" s="28">
        <f t="shared" si="10"/>
        <v>0</v>
      </c>
      <c r="S57" s="28">
        <f t="shared" si="11"/>
        <v>0</v>
      </c>
      <c r="T57" s="28"/>
      <c r="U57" s="28"/>
    </row>
    <row r="58" spans="1:21" s="47" customFormat="1" ht="14.25">
      <c r="A58" s="160">
        <v>19</v>
      </c>
      <c r="B58" s="155"/>
      <c r="C58" s="225"/>
      <c r="D58" s="74"/>
      <c r="E58" s="147"/>
      <c r="F58" s="145"/>
      <c r="G58" s="146"/>
      <c r="H58" s="145"/>
      <c r="I58" s="149"/>
      <c r="J58" s="74"/>
      <c r="K58" s="35"/>
      <c r="L58" s="39"/>
      <c r="M58" s="137"/>
      <c r="N58" s="105">
        <f t="shared" si="12"/>
        <v>0</v>
      </c>
      <c r="O58" s="106">
        <f t="shared" si="13"/>
        <v>0</v>
      </c>
      <c r="P58" s="78">
        <f t="shared" si="14"/>
        <v>0</v>
      </c>
      <c r="Q58" s="27">
        <f t="shared" si="15"/>
        <v>0</v>
      </c>
      <c r="R58" s="28">
        <f t="shared" si="10"/>
        <v>0</v>
      </c>
      <c r="S58" s="28">
        <f t="shared" si="11"/>
        <v>0</v>
      </c>
      <c r="T58" s="28"/>
      <c r="U58" s="28"/>
    </row>
    <row r="59" spans="1:21" s="47" customFormat="1" ht="15" thickBot="1">
      <c r="A59" s="237">
        <v>20</v>
      </c>
      <c r="B59" s="238"/>
      <c r="C59" s="239"/>
      <c r="D59" s="240"/>
      <c r="E59" s="241"/>
      <c r="F59" s="240"/>
      <c r="G59" s="241"/>
      <c r="H59" s="242"/>
      <c r="I59" s="243"/>
      <c r="J59" s="240"/>
      <c r="K59" s="174"/>
      <c r="L59" s="244"/>
      <c r="M59" s="245"/>
      <c r="N59" s="246">
        <f t="shared" si="12"/>
        <v>0</v>
      </c>
      <c r="O59" s="247">
        <f t="shared" si="13"/>
        <v>0</v>
      </c>
      <c r="P59" s="248">
        <f t="shared" si="14"/>
        <v>0</v>
      </c>
      <c r="Q59" s="249">
        <f t="shared" si="15"/>
        <v>0</v>
      </c>
      <c r="R59" s="28">
        <f t="shared" si="10"/>
        <v>0</v>
      </c>
      <c r="S59" s="28">
        <f t="shared" si="11"/>
        <v>0</v>
      </c>
      <c r="T59" s="28"/>
      <c r="U59" s="28"/>
    </row>
    <row r="60" spans="2:6" ht="15">
      <c r="B60" s="30"/>
      <c r="C60" s="28"/>
      <c r="D60" s="62"/>
      <c r="E60" s="63"/>
      <c r="F60" s="64"/>
    </row>
    <row r="61" spans="2:9" ht="15">
      <c r="B61" s="165" t="s">
        <v>25</v>
      </c>
      <c r="C61" s="165"/>
      <c r="D61" s="166"/>
      <c r="E61" s="167"/>
      <c r="F61" s="168"/>
      <c r="G61" s="167"/>
      <c r="H61" s="169"/>
      <c r="I61" s="167"/>
    </row>
    <row r="62" spans="2:6" ht="15">
      <c r="B62" s="107" t="s">
        <v>23</v>
      </c>
      <c r="C62" s="28"/>
      <c r="D62" s="62"/>
      <c r="E62" s="63"/>
      <c r="F62" s="64"/>
    </row>
    <row r="63" ht="15">
      <c r="B63" s="107" t="s">
        <v>17</v>
      </c>
    </row>
    <row r="65" spans="1:10" ht="15">
      <c r="A65" s="108"/>
      <c r="B65" s="109" t="s">
        <v>24</v>
      </c>
      <c r="C65" s="109"/>
      <c r="D65" s="110"/>
      <c r="E65" s="111"/>
      <c r="F65" s="112"/>
      <c r="G65" s="111"/>
      <c r="H65" s="113"/>
      <c r="I65" s="111"/>
      <c r="J65" s="114"/>
    </row>
  </sheetData>
  <sheetProtection/>
  <mergeCells count="11">
    <mergeCell ref="F3:G3"/>
    <mergeCell ref="H3:I3"/>
    <mergeCell ref="J3:K3"/>
    <mergeCell ref="L3:M3"/>
    <mergeCell ref="D3:E3"/>
    <mergeCell ref="P2:Q2"/>
    <mergeCell ref="D2:E2"/>
    <mergeCell ref="F2:G2"/>
    <mergeCell ref="H2:I2"/>
    <mergeCell ref="J2:K2"/>
    <mergeCell ref="L2:M2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Záruba, Ing.</dc:creator>
  <cp:keywords/>
  <dc:description/>
  <cp:lastModifiedBy>Petr Záruba</cp:lastModifiedBy>
  <cp:lastPrinted>2014-01-16T05:45:47Z</cp:lastPrinted>
  <dcterms:created xsi:type="dcterms:W3CDTF">2002-10-17T18:53:27Z</dcterms:created>
  <dcterms:modified xsi:type="dcterms:W3CDTF">2021-11-14T16:32:19Z</dcterms:modified>
  <cp:category/>
  <cp:version/>
  <cp:contentType/>
  <cp:contentStatus/>
</cp:coreProperties>
</file>